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ll. 5 - Budget triennale" sheetId="1" r:id="rId4"/>
    <sheet state="visible" name="all. 6 - Budget 2024" sheetId="2" r:id="rId5"/>
  </sheets>
  <definedNames/>
  <calcPr/>
  <extLst>
    <ext uri="GoogleSheetsCustomDataVersion2">
      <go:sheetsCustomData xmlns:go="http://customooxmlschemas.google.com/" r:id="rId6" roundtripDataChecksum="VLrls3QZvEmfIWi0a4uRFF3ZjM2MzPMD6d0f5UZTyjE="/>
    </ext>
  </extLst>
</workbook>
</file>

<file path=xl/sharedStrings.xml><?xml version="1.0" encoding="utf-8"?>
<sst xmlns="http://schemas.openxmlformats.org/spreadsheetml/2006/main" count="170" uniqueCount="68">
  <si>
    <r>
      <rPr>
        <rFont val="Calibri"/>
        <b/>
        <color theme="1"/>
        <sz val="12.0"/>
      </rPr>
      <t>AVVISO PUBBLICO ‘Torino, che cultura!’</t>
    </r>
    <r>
      <rPr>
        <rFont val="Calibri"/>
        <b/>
        <color theme="1"/>
        <sz val="10.0"/>
      </rPr>
      <t xml:space="preserve">
PN METRO PLUS E CITTÀ MEDIE SUD 2021-2027
Progetto TO7.5.1.1.B - SOSTEGNO ALL’ECONOMIA URBANA NEL SETTORE DELLA CULTURA
CUP MASTER C18D23000150004
</t>
    </r>
  </si>
  <si>
    <t>ALLEGATO 5 - BUDGET ANALITICO DI PROGETTO TRIENNALE
Forfait 40% per costi ammissibili diversi da quelli del personale</t>
  </si>
  <si>
    <t>Nome Progetto</t>
  </si>
  <si>
    <t>Soggetto Capofila</t>
  </si>
  <si>
    <t>LE CASELLE GRIGIE E GIALLE CONTENGONO FORMULE O COLLEGAMENTI PERTANTO SI RACCOMANDA DI NON INTERVENIRE SULLE STESSE</t>
  </si>
  <si>
    <t>RUOLO</t>
  </si>
  <si>
    <t>NOME ENTE/ORGANIZZAZIONE</t>
  </si>
  <si>
    <r>
      <rPr>
        <rFont val="Calibri"/>
        <b/>
        <color theme="1"/>
        <sz val="12.0"/>
      </rPr>
      <t xml:space="preserve">Spesa ammissibile complessiva
comprensiva del co-finanziamento
</t>
    </r>
    <r>
      <rPr>
        <rFont val="Calibri"/>
        <b/>
        <color rgb="FFFF0000"/>
        <sz val="12.0"/>
      </rPr>
      <t>ANNO 2024</t>
    </r>
  </si>
  <si>
    <r>
      <rPr>
        <rFont val="Calibri"/>
        <b/>
        <color theme="1"/>
        <sz val="12.0"/>
      </rPr>
      <t xml:space="preserve">Spesa ammissibile complessiva
comprensiva del co-finanziamento
</t>
    </r>
    <r>
      <rPr>
        <rFont val="Calibri"/>
        <b/>
        <color rgb="FFFF0000"/>
        <sz val="12.0"/>
      </rPr>
      <t>ANNO 2025</t>
    </r>
  </si>
  <si>
    <r>
      <rPr>
        <rFont val="Calibri"/>
        <b/>
        <color theme="1"/>
        <sz val="12.0"/>
      </rPr>
      <t xml:space="preserve">Spesa ammissibile complessiva
comprensiva del co-finanziamento
</t>
    </r>
    <r>
      <rPr>
        <rFont val="Calibri"/>
        <b/>
        <color rgb="FFFF0000"/>
        <sz val="12.0"/>
      </rPr>
      <t>ANNO 2026</t>
    </r>
  </si>
  <si>
    <t>Spesa ammissibile complessiva
comprensiva del co-finanziamento
TRIENNIO</t>
  </si>
  <si>
    <t>Capofila</t>
  </si>
  <si>
    <t>Partner</t>
  </si>
  <si>
    <t xml:space="preserve">TOTALE COSTO PROGETTO </t>
  </si>
  <si>
    <t>Contributo richiesto 80%</t>
  </si>
  <si>
    <t>Co-finanziamento partenariato 20%</t>
  </si>
  <si>
    <t>BUDGET DETTAGLIATO TRIENNIO</t>
  </si>
  <si>
    <t>Tipologia di Costi</t>
  </si>
  <si>
    <r>
      <rPr>
        <rFont val="Calibri"/>
        <b/>
        <color theme="1"/>
        <sz val="12.0"/>
      </rPr>
      <t xml:space="preserve">Spesa ammissibile complessiva
comprensiva del co-finanziamento 
</t>
    </r>
    <r>
      <rPr>
        <rFont val="Calibri"/>
        <b/>
        <color rgb="FFFF0000"/>
        <sz val="12.0"/>
      </rPr>
      <t>ANNO 2024</t>
    </r>
  </si>
  <si>
    <r>
      <rPr>
        <rFont val="Calibri"/>
        <b/>
        <color theme="1"/>
        <sz val="12.0"/>
      </rPr>
      <t xml:space="preserve">Spesa ammissibile complessiva
comprensiva del co-finanziamento
</t>
    </r>
    <r>
      <rPr>
        <rFont val="Calibri"/>
        <b/>
        <color rgb="FFFF0000"/>
        <sz val="12.0"/>
      </rPr>
      <t>ANNO 2025</t>
    </r>
  </si>
  <si>
    <r>
      <rPr>
        <rFont val="Calibri"/>
        <b/>
        <color theme="1"/>
        <sz val="12.0"/>
      </rPr>
      <t xml:space="preserve">Spesa ammissibile complessiva
comprensiva del co-finanziamento
</t>
    </r>
    <r>
      <rPr>
        <rFont val="Calibri"/>
        <b/>
        <color rgb="FFFF0000"/>
        <sz val="12.0"/>
      </rPr>
      <t>ANNO 2026</t>
    </r>
  </si>
  <si>
    <r>
      <rPr>
        <rFont val="Calibri"/>
        <b/>
        <color theme="1"/>
        <sz val="12.0"/>
      </rPr>
      <t xml:space="preserve">Spesa ammissibile complessiva
comprensiva del co-finanziamento
</t>
    </r>
    <r>
      <rPr>
        <rFont val="Calibri"/>
        <b/>
        <color rgb="FFFF0000"/>
        <sz val="12.0"/>
      </rPr>
      <t>TRIENNIO</t>
    </r>
  </si>
  <si>
    <t>COSTI DIRETTI PERSONALE INTERNO</t>
  </si>
  <si>
    <t>COSTI DIRETTI PERSONALE ESTERNO</t>
  </si>
  <si>
    <t>TOTALE COSTI PERSONALE (A)</t>
  </si>
  <si>
    <t>COSTI DIRETTI PER BENI (B)</t>
  </si>
  <si>
    <t>COSTI DIRETTI PER SERVIZI (C)</t>
  </si>
  <si>
    <r>
      <rPr>
        <rFont val="Calibri"/>
        <b/>
        <color rgb="FFFF0000"/>
        <sz val="10.0"/>
      </rPr>
      <t>EVENTUALE</t>
    </r>
    <r>
      <rPr>
        <rFont val="Calibri"/>
        <b/>
        <color theme="1"/>
        <sz val="10.0"/>
      </rPr>
      <t xml:space="preserve">: COSTI DIRETTI PER SERVIZIO DI ASSISTENZA ALLA RENDICONTAZIONE (D) - </t>
    </r>
    <r>
      <rPr>
        <rFont val="Calibri"/>
        <b/>
        <color rgb="FFFF0000"/>
        <sz val="10.0"/>
      </rPr>
      <t>non superiori al 5% del totale del budget</t>
    </r>
  </si>
  <si>
    <r>
      <rPr>
        <rFont val="Calibri"/>
        <b/>
        <color theme="1"/>
        <sz val="10.0"/>
      </rPr>
      <t xml:space="preserve">COSTI INDIRETTI </t>
    </r>
    <r>
      <rPr>
        <rFont val="Calibri"/>
        <b/>
        <color rgb="FFFF0000"/>
        <sz val="10.0"/>
      </rPr>
      <t>non superiori al 15% dei costi totali di personale</t>
    </r>
  </si>
  <si>
    <r>
      <rPr>
        <rFont val="Calibri"/>
        <b/>
        <color theme="1"/>
        <sz val="10.0"/>
      </rPr>
      <t xml:space="preserve">TOTALE COSTI DIVERSI DA QUELLI DEL PERSONALE (B+C+D+COSTI INDIRETTI)
</t>
    </r>
    <r>
      <rPr>
        <rFont val="Calibri"/>
        <b/>
        <color rgb="FFFF0000"/>
        <sz val="10.0"/>
      </rPr>
      <t>(tale totale non può essere superiore all'importo riportato nella riga sotto)</t>
    </r>
  </si>
  <si>
    <t>CALCOLO QUOTA FORFETTARIA 40% PER COSTI DIVERSI DA QUELLI DEL PERSONALE</t>
  </si>
  <si>
    <r>
      <rPr>
        <rFont val="Calibri"/>
        <b/>
        <color theme="1"/>
        <sz val="12.0"/>
      </rPr>
      <t xml:space="preserve">TOTALE COSTO PROGETTO 
</t>
    </r>
    <r>
      <rPr>
        <rFont val="Calibri"/>
        <b/>
        <i/>
        <color rgb="FFFF0000"/>
        <sz val="12.0"/>
      </rPr>
      <t>(deve coincidere con  il totale costo progetto di cui alla tabella di ripartizione quote partenariato)</t>
    </r>
  </si>
  <si>
    <t>Co-finanziamento beneficiario 20%</t>
  </si>
  <si>
    <t>CASELLA DI CHECK PERCENTUALI</t>
  </si>
  <si>
    <t>TRIENNIO</t>
  </si>
  <si>
    <t>Forfait 40% costi diversi da quelli del personale</t>
  </si>
  <si>
    <t>15% Costi indiretti</t>
  </si>
  <si>
    <t>max 5%  del totale per costi diretti servizio di assistenza</t>
  </si>
  <si>
    <t>BUDGET ANNUALE PARI O SUPERIORE A 62.500,00 euro</t>
  </si>
  <si>
    <t>BUDGET TRIENNALE entro la fascia prevista 
(250.500,00 - 288.000,00)</t>
  </si>
  <si>
    <r>
      <rPr>
        <rFont val="Calibri"/>
        <b/>
        <color rgb="FF000000"/>
        <sz val="14.0"/>
        <u/>
      </rPr>
      <t>DA COMPILARE, CONVERTIRE IN PDF E SOTTOSCRIVERE CON FIRMA DIGITALE</t>
    </r>
    <r>
      <rPr>
        <rFont val="Calibri"/>
        <b/>
        <color rgb="FFFF0000"/>
        <sz val="14.0"/>
        <u/>
      </rPr>
      <t xml:space="preserve"> (PENA ESCLUSIONE) </t>
    </r>
    <r>
      <rPr>
        <rFont val="Calibri"/>
        <b/>
        <color rgb="FF000000"/>
        <sz val="14.0"/>
        <u/>
      </rPr>
      <t>A CURA DEL LEGALE RAPPRESENTANTE DEL CAPOFILA - PRODURRE ANCHE FILE EXCEL</t>
    </r>
  </si>
  <si>
    <r>
      <rPr>
        <rFont val="Calibri"/>
        <b/>
        <color theme="1"/>
        <sz val="12.0"/>
      </rPr>
      <t>AVVISO PUBBLICO ‘Torino, che cultura!’</t>
    </r>
    <r>
      <rPr>
        <rFont val="Calibri"/>
        <b/>
        <color theme="1"/>
        <sz val="10.0"/>
      </rPr>
      <t xml:space="preserve">
PN METRO PLUS E CITTÀ MEDIE SUD 2021-2027
Progetto TO7.5.1.1.B - SOSTEGNO ALL’ECONOMIA URBANA NEL SETTORE DELLA CULTURA
CUP MASTER C18D23000150004
</t>
    </r>
  </si>
  <si>
    <t>ALLEGATO 6 - BUDGET ANALITICO DI PROGETTO - ANNO 2024
Forfait 40% per costi ammissibili diversi da quelli del personale</t>
  </si>
  <si>
    <t>Spesa ammissibile complessiva
comprensiva del co-finanziamento</t>
  </si>
  <si>
    <t>BUDGET DETTAGLIATO</t>
  </si>
  <si>
    <t>Descrizione della spesa</t>
  </si>
  <si>
    <t>Spesa ammissibile complessiva
comprensiva del co-finanziamento*</t>
  </si>
  <si>
    <t>Co-finanziamento 
beneficiario  20%</t>
  </si>
  <si>
    <t xml:space="preserve"> COSTI DIRETTI PER IL PERSONALE</t>
  </si>
  <si>
    <r>
      <rPr>
        <rFont val="Calibri"/>
        <color theme="1"/>
        <sz val="10.0"/>
      </rPr>
      <t>Costi personale interno</t>
    </r>
    <r>
      <rPr>
        <rFont val="Calibri"/>
        <b/>
        <i/>
        <color rgb="FF000000"/>
        <sz val="10.0"/>
      </rPr>
      <t xml:space="preserve"> (indicare nome e cognome) </t>
    </r>
  </si>
  <si>
    <t>indicare profilo e attività svolta da ognuno</t>
  </si>
  <si>
    <t>---------------------------------</t>
  </si>
  <si>
    <t>SUB-TOTALE COSTI DIRETTI PERSONALE INTERNO</t>
  </si>
  <si>
    <r>
      <rPr>
        <rFont val="Calibri"/>
        <color theme="1"/>
        <sz val="10.0"/>
      </rPr>
      <t xml:space="preserve">Costi personale esterno </t>
    </r>
    <r>
      <rPr>
        <rFont val="Calibri"/>
        <b/>
        <i/>
        <color rgb="FF000000"/>
        <sz val="10.0"/>
      </rPr>
      <t xml:space="preserve">(indicare nome e cognome) </t>
    </r>
  </si>
  <si>
    <t xml:space="preserve">indicare profilo e attività svolta da ognuno </t>
  </si>
  <si>
    <t>SUB-TOTALE COSTI DIRETTI PERSONALE ESTERNO</t>
  </si>
  <si>
    <t>COSTI DIVERSI DAI COSTI PER IL PERSONALE</t>
  </si>
  <si>
    <r>
      <rPr>
        <rFont val="Calibri"/>
        <color theme="1"/>
        <sz val="10.0"/>
      </rPr>
      <t xml:space="preserve">Costi per l’acquisizione di beni necessari all’espletamento delle attività progettuali </t>
    </r>
    <r>
      <rPr>
        <rFont val="Calibri"/>
        <b/>
        <i/>
        <color theme="1"/>
        <sz val="10.0"/>
      </rPr>
      <t xml:space="preserve">(specificare voci di spesa) </t>
    </r>
  </si>
  <si>
    <t>SUB-TOTALE COSTI DIRETTI PER BENI (B)</t>
  </si>
  <si>
    <r>
      <rPr>
        <rFont val="Calibri"/>
        <color theme="1"/>
        <sz val="10.0"/>
      </rPr>
      <t xml:space="preserve">Costi per l’acquisizione di servizi necessari all’espletamento delle attività progettuali </t>
    </r>
    <r>
      <rPr>
        <rFont val="Calibri"/>
        <b/>
        <i/>
        <color theme="1"/>
        <sz val="10.0"/>
      </rPr>
      <t xml:space="preserve">(specificare voci di spesa) </t>
    </r>
  </si>
  <si>
    <t>SUB-TOTALE COSTI DIRETTI PER SERVIZI (C)</t>
  </si>
  <si>
    <r>
      <rPr>
        <rFont val="Calibri"/>
        <b/>
        <color theme="1"/>
        <sz val="10.0"/>
      </rPr>
      <t>EVENTUALE</t>
    </r>
    <r>
      <rPr>
        <rFont val="Calibri"/>
        <color theme="1"/>
        <sz val="10.0"/>
      </rPr>
      <t>: spese per il servizio di assistenza alla rendicontazione di fondi europei</t>
    </r>
  </si>
  <si>
    <r>
      <rPr>
        <rFont val="Calibri"/>
        <b/>
        <color theme="1"/>
        <sz val="10.0"/>
      </rPr>
      <t xml:space="preserve">SUB-TOTALE COSTI DIRETTI PER SERVIZIO DI ASSISTENZA RENDICONTAZIONE (D) - </t>
    </r>
    <r>
      <rPr>
        <rFont val="Calibri"/>
        <b/>
        <color rgb="FFFF0000"/>
        <sz val="10.0"/>
      </rPr>
      <t>non superiori al 5% del totale del budget</t>
    </r>
  </si>
  <si>
    <r>
      <rPr>
        <rFont val="Calibri"/>
        <color theme="1"/>
        <sz val="10.0"/>
      </rPr>
      <t xml:space="preserve">Costi indiretti relativi a spese e costi generali </t>
    </r>
    <r>
      <rPr>
        <rFont val="Calibri"/>
        <b/>
        <i/>
        <color theme="1"/>
        <sz val="10.0"/>
      </rPr>
      <t xml:space="preserve">(specificare voci di spesa) </t>
    </r>
  </si>
  <si>
    <r>
      <rPr>
        <rFont val="Calibri"/>
        <b/>
        <color theme="1"/>
        <sz val="10.0"/>
      </rPr>
      <t>SUB-TOTALE COSTI INDIRETTI -</t>
    </r>
    <r>
      <rPr>
        <rFont val="Calibri"/>
        <b/>
        <color rgb="FFFF0000"/>
        <sz val="10.0"/>
      </rPr>
      <t xml:space="preserve"> non superiori al 15% dei costi totali di personale </t>
    </r>
  </si>
  <si>
    <r>
      <rPr>
        <rFont val="Calibri"/>
        <b/>
        <color theme="1"/>
        <sz val="10.0"/>
      </rPr>
      <t xml:space="preserve">TOTALE COSTI DIVERSI DA QUELLI DEL PERSONALE (B+C+D+COSTI INDIRETTI)
</t>
    </r>
    <r>
      <rPr>
        <rFont val="Calibri"/>
        <b/>
        <color rgb="FFFF0000"/>
        <sz val="10.0"/>
      </rPr>
      <t>(tale totale non può essere superiore all'importo riportato nella riga sotto)</t>
    </r>
  </si>
  <si>
    <r>
      <rPr>
        <rFont val="Calibri"/>
        <b/>
        <color theme="1"/>
        <sz val="12.0"/>
      </rPr>
      <t xml:space="preserve">TOTALE COSTO PROGETTO 
</t>
    </r>
    <r>
      <rPr>
        <rFont val="Calibri"/>
        <b/>
        <i/>
        <color rgb="FFFF0000"/>
        <sz val="12.0"/>
      </rPr>
      <t>(deve coincidere con il totale costo progetto di cui alla tabella di ripartizione quote partenariato)</t>
    </r>
  </si>
  <si>
    <r>
      <rPr>
        <rFont val="Calibri"/>
        <b/>
        <color rgb="FF000000"/>
        <sz val="14.0"/>
        <u/>
      </rPr>
      <t xml:space="preserve">DA COMPILARE, CONVERTIRE IN PDF E SOTTOSCRIVERE CON FIRMA DIGITALE </t>
    </r>
    <r>
      <rPr>
        <rFont val="Calibri"/>
        <b/>
        <color rgb="FFFF0000"/>
        <sz val="14.0"/>
        <u/>
      </rPr>
      <t xml:space="preserve">(PENA ESCLUSIONE) </t>
    </r>
    <r>
      <rPr>
        <rFont val="Calibri"/>
        <b/>
        <color rgb="FF000000"/>
        <sz val="14.0"/>
        <u/>
      </rPr>
      <t>A CURA DEL LEGALE RAPPRESENTANTE DEL CAPOFILA  - PRODURRE ANCHE FILE EXCEL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</si>
</sst>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.00_-;\-* #,##0.00_-;_-* \-??_-;_-@"/>
  </numFmts>
  <fonts count="22">
    <font>
      <sz val="10.0"/>
      <color theme="1"/>
      <name val="Calibri"/>
      <scheme val="minor"/>
    </font>
    <font>
      <sz val="12.0"/>
      <color theme="1"/>
      <name val="Times New Roman"/>
    </font>
    <font>
      <sz val="10.0"/>
      <color theme="1"/>
      <name val="Calibri"/>
    </font>
    <font>
      <b/>
      <sz val="13.0"/>
      <color theme="1"/>
      <name val="Calibri"/>
    </font>
    <font/>
    <font>
      <b/>
      <sz val="12.0"/>
      <color theme="1"/>
      <name val="Calibri"/>
    </font>
    <font>
      <b/>
      <sz val="10.0"/>
      <color theme="1"/>
      <name val="Calibri"/>
    </font>
    <font>
      <b/>
      <sz val="10.0"/>
      <color theme="1"/>
      <name val="Arial"/>
    </font>
    <font>
      <b/>
      <sz val="11.0"/>
      <color theme="1"/>
      <name val="Calibri"/>
    </font>
    <font>
      <b/>
      <sz val="10.0"/>
      <color rgb="FF0000FF"/>
      <name val="Calibri"/>
    </font>
    <font>
      <sz val="10.0"/>
      <color theme="1"/>
      <name val="Arial"/>
    </font>
    <font>
      <sz val="11.0"/>
      <color rgb="FF000000"/>
      <name val="Calibri"/>
    </font>
    <font>
      <b/>
      <sz val="13.0"/>
      <color rgb="FFFF0000"/>
      <name val="Calibri"/>
    </font>
    <font>
      <sz val="12.0"/>
      <color theme="1"/>
      <name val="Calibri"/>
    </font>
    <font>
      <b/>
      <sz val="14.0"/>
      <color theme="1"/>
      <name val="Calibri"/>
    </font>
    <font>
      <b/>
      <sz val="12.0"/>
      <color rgb="FF000000"/>
      <name val="Calibri"/>
    </font>
    <font>
      <b/>
      <sz val="16.0"/>
      <color theme="1"/>
      <name val="Calibri"/>
    </font>
    <font>
      <sz val="12.0"/>
      <color rgb="FF000000"/>
      <name val="Calibri"/>
    </font>
    <font>
      <sz val="11.0"/>
      <color rgb="FF666666"/>
      <name val="Arial"/>
    </font>
    <font>
      <b/>
      <u/>
      <sz val="14.0"/>
      <color rgb="FF000000"/>
      <name val="Calibri"/>
    </font>
    <font>
      <b/>
      <sz val="10.0"/>
      <color rgb="FF000000"/>
      <name val="Calibri"/>
    </font>
    <font>
      <b/>
      <u/>
      <sz val="14.0"/>
      <color rgb="FF000000"/>
      <name val="Calibri"/>
    </font>
  </fonts>
  <fills count="11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  <fill>
      <patternFill patternType="solid">
        <fgColor rgb="FFFF0000"/>
        <bgColor rgb="FFFF0000"/>
      </patternFill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rgb="FF99CCFF"/>
        <bgColor rgb="FF99CCFF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rgb="FFCCFFCC"/>
      </patternFill>
    </fill>
    <fill>
      <patternFill patternType="solid">
        <fgColor rgb="FF808080"/>
        <bgColor rgb="FF808080"/>
      </patternFill>
    </fill>
  </fills>
  <borders count="2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/>
      <right/>
      <top/>
      <bottom/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top/>
    </border>
    <border>
      <right style="hair">
        <color rgb="FF000000"/>
      </right>
      <top/>
    </border>
    <border>
      <left style="thin">
        <color rgb="FF000000"/>
      </left>
      <right style="thin">
        <color rgb="FF000000"/>
      </right>
    </border>
    <border>
      <left/>
    </border>
    <border>
      <right style="hair">
        <color rgb="FF000000"/>
      </right>
    </border>
    <border>
      <left/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/>
      <top/>
      <bottom/>
    </border>
    <border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9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horizontal="center"/>
    </xf>
    <xf borderId="0" fillId="0" fontId="2" numFmtId="0" xfId="0" applyAlignment="1" applyFont="1">
      <alignment vertical="center"/>
    </xf>
    <xf borderId="0" fillId="0" fontId="2" numFmtId="0" xfId="0" applyAlignment="1" applyFont="1">
      <alignment horizontal="center" vertical="center"/>
    </xf>
    <xf borderId="1" fillId="2" fontId="3" numFmtId="0" xfId="0" applyAlignment="1" applyBorder="1" applyFill="1" applyFont="1">
      <alignment horizontal="center" readingOrder="0" shrinkToFit="0" vertical="center" wrapText="1"/>
    </xf>
    <xf borderId="2" fillId="0" fontId="4" numFmtId="0" xfId="0" applyBorder="1" applyFont="1"/>
    <xf borderId="3" fillId="0" fontId="4" numFmtId="0" xfId="0" applyBorder="1" applyFont="1"/>
    <xf borderId="0" fillId="0" fontId="5" numFmtId="0" xfId="0" applyAlignment="1" applyFont="1">
      <alignment horizontal="left" vertical="center"/>
    </xf>
    <xf borderId="0" fillId="0" fontId="6" numFmtId="0" xfId="0" applyAlignment="1" applyFont="1">
      <alignment horizontal="center" vertical="center"/>
    </xf>
    <xf borderId="0" fillId="0" fontId="7" numFmtId="0" xfId="0" applyAlignment="1" applyFont="1">
      <alignment horizontal="center"/>
    </xf>
    <xf borderId="4" fillId="0" fontId="8" numFmtId="0" xfId="0" applyAlignment="1" applyBorder="1" applyFont="1">
      <alignment vertical="center"/>
    </xf>
    <xf borderId="0" fillId="0" fontId="6" numFmtId="0" xfId="0" applyAlignment="1" applyFont="1">
      <alignment vertical="center"/>
    </xf>
    <xf borderId="0" fillId="0" fontId="9" numFmtId="4" xfId="0" applyAlignment="1" applyFont="1" applyNumberFormat="1">
      <alignment vertical="center"/>
    </xf>
    <xf borderId="0" fillId="0" fontId="10" numFmtId="4" xfId="0" applyFont="1" applyNumberFormat="1"/>
    <xf borderId="0" fillId="0" fontId="11" numFmtId="0" xfId="0" applyFont="1"/>
    <xf borderId="4" fillId="0" fontId="8" numFmtId="0" xfId="0" applyAlignment="1" applyBorder="1" applyFont="1">
      <alignment readingOrder="0" vertical="center"/>
    </xf>
    <xf borderId="0" fillId="0" fontId="2" numFmtId="4" xfId="0" applyAlignment="1" applyFont="1" applyNumberFormat="1">
      <alignment shrinkToFit="0" vertical="center" wrapText="1"/>
    </xf>
    <xf borderId="0" fillId="0" fontId="8" numFmtId="0" xfId="0" applyAlignment="1" applyFont="1">
      <alignment vertical="center"/>
    </xf>
    <xf borderId="0" fillId="0" fontId="12" numFmtId="0" xfId="0" applyAlignment="1" applyFont="1">
      <alignment horizontal="center" readingOrder="0" vertical="center"/>
    </xf>
    <xf borderId="0" fillId="0" fontId="2" numFmtId="4" xfId="0" applyAlignment="1" applyFont="1" applyNumberFormat="1">
      <alignment vertical="center"/>
    </xf>
    <xf borderId="4" fillId="2" fontId="5" numFmtId="0" xfId="0" applyAlignment="1" applyBorder="1" applyFont="1">
      <alignment horizontal="center" shrinkToFit="0" vertical="center" wrapText="1"/>
    </xf>
    <xf borderId="4" fillId="2" fontId="5" numFmtId="0" xfId="0" applyAlignment="1" applyBorder="1" applyFont="1">
      <alignment horizontal="center" readingOrder="0" shrinkToFit="0" vertical="center" wrapText="1"/>
    </xf>
    <xf borderId="4" fillId="3" fontId="5" numFmtId="0" xfId="0" applyAlignment="1" applyBorder="1" applyFill="1" applyFont="1">
      <alignment horizontal="center" readingOrder="0" shrinkToFit="0" vertical="center" wrapText="1"/>
    </xf>
    <xf borderId="5" fillId="4" fontId="13" numFmtId="0" xfId="0" applyAlignment="1" applyBorder="1" applyFill="1" applyFont="1">
      <alignment shrinkToFit="0" vertical="center" wrapText="1"/>
    </xf>
    <xf borderId="5" fillId="5" fontId="13" numFmtId="164" xfId="0" applyAlignment="1" applyBorder="1" applyFill="1" applyFont="1" applyNumberFormat="1">
      <alignment shrinkToFit="0" vertical="center" wrapText="1"/>
    </xf>
    <xf borderId="4" fillId="0" fontId="2" numFmtId="164" xfId="0" applyAlignment="1" applyBorder="1" applyFont="1" applyNumberFormat="1">
      <alignment horizontal="right" shrinkToFit="0" vertical="center" wrapText="1"/>
    </xf>
    <xf borderId="4" fillId="4" fontId="2" numFmtId="164" xfId="0" applyAlignment="1" applyBorder="1" applyFont="1" applyNumberFormat="1">
      <alignment horizontal="right" shrinkToFit="0" vertical="center" wrapText="1"/>
    </xf>
    <xf borderId="5" fillId="5" fontId="13" numFmtId="0" xfId="0" applyAlignment="1" applyBorder="1" applyFont="1">
      <alignment shrinkToFit="0" vertical="center" wrapText="1"/>
    </xf>
    <xf borderId="6" fillId="4" fontId="13" numFmtId="0" xfId="0" applyAlignment="1" applyBorder="1" applyFont="1">
      <alignment shrinkToFit="0" vertical="center" wrapText="1"/>
    </xf>
    <xf borderId="7" fillId="6" fontId="5" numFmtId="0" xfId="0" applyAlignment="1" applyBorder="1" applyFill="1" applyFont="1">
      <alignment horizontal="right" vertical="center"/>
    </xf>
    <xf borderId="8" fillId="0" fontId="4" numFmtId="0" xfId="0" applyBorder="1" applyFont="1"/>
    <xf borderId="4" fillId="6" fontId="5" numFmtId="4" xfId="0" applyAlignment="1" applyBorder="1" applyFont="1" applyNumberFormat="1">
      <alignment horizontal="center" vertical="center"/>
    </xf>
    <xf borderId="0" fillId="0" fontId="2" numFmtId="0" xfId="0" applyFont="1"/>
    <xf borderId="7" fillId="4" fontId="5" numFmtId="0" xfId="0" applyAlignment="1" applyBorder="1" applyFont="1">
      <alignment horizontal="center" readingOrder="0" shrinkToFit="0" vertical="center" wrapText="1"/>
    </xf>
    <xf borderId="4" fillId="4" fontId="5" numFmtId="4" xfId="0" applyAlignment="1" applyBorder="1" applyFont="1" applyNumberFormat="1">
      <alignment horizontal="center" shrinkToFit="0" vertical="center" wrapText="1"/>
    </xf>
    <xf borderId="7" fillId="4" fontId="5" numFmtId="0" xfId="0" applyAlignment="1" applyBorder="1" applyFont="1">
      <alignment horizontal="center" shrinkToFit="0" vertical="center" wrapText="1"/>
    </xf>
    <xf borderId="1" fillId="7" fontId="14" numFmtId="0" xfId="0" applyAlignment="1" applyBorder="1" applyFill="1" applyFont="1">
      <alignment horizontal="center" shrinkToFit="0" vertical="center" wrapText="1"/>
    </xf>
    <xf borderId="1" fillId="2" fontId="5" numFmtId="0" xfId="0" applyAlignment="1" applyBorder="1" applyFont="1">
      <alignment horizontal="center" shrinkToFit="0" vertical="center" wrapText="1"/>
    </xf>
    <xf borderId="9" fillId="2" fontId="5" numFmtId="0" xfId="0" applyAlignment="1" applyBorder="1" applyFont="1">
      <alignment horizontal="center" shrinkToFit="0" vertical="center" wrapText="1"/>
    </xf>
    <xf borderId="9" fillId="2" fontId="5" numFmtId="0" xfId="0" applyAlignment="1" applyBorder="1" applyFont="1">
      <alignment horizontal="center" readingOrder="0" shrinkToFit="0" vertical="center" wrapText="1"/>
    </xf>
    <xf borderId="1" fillId="2" fontId="6" numFmtId="0" xfId="0" applyAlignment="1" applyBorder="1" applyFont="1">
      <alignment shrinkToFit="0" vertical="center" wrapText="1"/>
    </xf>
    <xf borderId="9" fillId="4" fontId="6" numFmtId="4" xfId="0" applyAlignment="1" applyBorder="1" applyFont="1" applyNumberFormat="1">
      <alignment vertical="center"/>
    </xf>
    <xf borderId="9" fillId="8" fontId="6" numFmtId="4" xfId="0" applyAlignment="1" applyBorder="1" applyFill="1" applyFont="1" applyNumberFormat="1">
      <alignment vertical="center"/>
    </xf>
    <xf borderId="1" fillId="6" fontId="6" numFmtId="0" xfId="0" applyAlignment="1" applyBorder="1" applyFont="1">
      <alignment readingOrder="0" shrinkToFit="0" vertical="center" wrapText="1"/>
    </xf>
    <xf borderId="9" fillId="6" fontId="5" numFmtId="4" xfId="0" applyAlignment="1" applyBorder="1" applyFont="1" applyNumberFormat="1">
      <alignment vertical="center"/>
    </xf>
    <xf borderId="9" fillId="5" fontId="6" numFmtId="4" xfId="0" applyAlignment="1" applyBorder="1" applyFont="1" applyNumberFormat="1">
      <alignment vertical="center"/>
    </xf>
    <xf borderId="1" fillId="6" fontId="6" numFmtId="0" xfId="0" applyAlignment="1" applyBorder="1" applyFont="1">
      <alignment shrinkToFit="0" vertical="center" wrapText="1"/>
    </xf>
    <xf borderId="1" fillId="6" fontId="5" numFmtId="0" xfId="0" applyAlignment="1" applyBorder="1" applyFont="1">
      <alignment horizontal="right" vertical="center"/>
    </xf>
    <xf borderId="1" fillId="4" fontId="15" numFmtId="0" xfId="0" applyAlignment="1" applyBorder="1" applyFont="1">
      <alignment horizontal="center" shrinkToFit="0" vertical="center" wrapText="1"/>
    </xf>
    <xf borderId="9" fillId="4" fontId="5" numFmtId="4" xfId="0" applyAlignment="1" applyBorder="1" applyFont="1" applyNumberFormat="1">
      <alignment vertical="center"/>
    </xf>
    <xf borderId="10" fillId="6" fontId="16" numFmtId="0" xfId="0" applyAlignment="1" applyBorder="1" applyFont="1">
      <alignment horizontal="center" vertical="center"/>
    </xf>
    <xf borderId="4" fillId="6" fontId="16" numFmtId="0" xfId="0" applyAlignment="1" applyBorder="1" applyFont="1">
      <alignment horizontal="center" vertical="center"/>
    </xf>
    <xf borderId="11" fillId="6" fontId="16" numFmtId="0" xfId="0" applyAlignment="1" applyBorder="1" applyFont="1">
      <alignment horizontal="center" vertical="center"/>
    </xf>
    <xf borderId="4" fillId="4" fontId="6" numFmtId="0" xfId="0" applyAlignment="1" applyBorder="1" applyFont="1">
      <alignment horizontal="center" shrinkToFit="0" vertical="center" wrapText="1"/>
    </xf>
    <xf borderId="5" fillId="4" fontId="6" numFmtId="0" xfId="0" applyAlignment="1" applyBorder="1" applyFont="1">
      <alignment horizontal="center" shrinkToFit="0" vertical="center" wrapText="1"/>
    </xf>
    <xf borderId="12" fillId="4" fontId="6" numFmtId="0" xfId="0" applyAlignment="1" applyBorder="1" applyFont="1">
      <alignment horizontal="center" shrinkToFit="0" vertical="center" wrapText="1"/>
    </xf>
    <xf borderId="4" fillId="4" fontId="6" numFmtId="0" xfId="0" applyAlignment="1" applyBorder="1" applyFont="1">
      <alignment horizontal="center" readingOrder="0" shrinkToFit="0" vertical="center" wrapText="1"/>
    </xf>
    <xf borderId="0" fillId="0" fontId="2" numFmtId="4" xfId="0" applyFont="1" applyNumberFormat="1"/>
    <xf borderId="0" fillId="0" fontId="2" numFmtId="0" xfId="0" applyAlignment="1" applyFont="1">
      <alignment shrinkToFit="0" wrapText="1"/>
    </xf>
    <xf borderId="0" fillId="0" fontId="17" numFmtId="4" xfId="0" applyFont="1" applyNumberFormat="1"/>
    <xf borderId="13" fillId="8" fontId="18" numFmtId="4" xfId="0" applyAlignment="1" applyBorder="1" applyFont="1" applyNumberFormat="1">
      <alignment horizontal="left"/>
    </xf>
    <xf borderId="0" fillId="0" fontId="19" numFmtId="4" xfId="0" applyAlignment="1" applyFont="1" applyNumberFormat="1">
      <alignment horizontal="center" readingOrder="0" shrinkToFit="0" vertical="center" wrapText="1"/>
    </xf>
    <xf borderId="0" fillId="0" fontId="11" numFmtId="4" xfId="0" applyFont="1" applyNumberFormat="1"/>
    <xf borderId="7" fillId="2" fontId="5" numFmtId="0" xfId="0" applyAlignment="1" applyBorder="1" applyFont="1">
      <alignment horizontal="center" shrinkToFit="0" vertical="center" wrapText="1"/>
    </xf>
    <xf borderId="7" fillId="0" fontId="13" numFmtId="164" xfId="0" applyAlignment="1" applyBorder="1" applyFont="1" applyNumberFormat="1">
      <alignment horizontal="center" shrinkToFit="0" vertical="center" wrapText="1"/>
    </xf>
    <xf borderId="14" fillId="0" fontId="2" numFmtId="164" xfId="0" applyAlignment="1" applyBorder="1" applyFont="1" applyNumberFormat="1">
      <alignment horizontal="right" shrinkToFit="0" vertical="center" wrapText="1"/>
    </xf>
    <xf borderId="4" fillId="5" fontId="13" numFmtId="0" xfId="0" applyAlignment="1" applyBorder="1" applyFont="1">
      <alignment shrinkToFit="0" vertical="center" wrapText="1"/>
    </xf>
    <xf borderId="7" fillId="6" fontId="5" numFmtId="0" xfId="0" applyAlignment="1" applyBorder="1" applyFont="1">
      <alignment horizontal="center" vertical="center"/>
    </xf>
    <xf borderId="15" fillId="0" fontId="4" numFmtId="0" xfId="0" applyBorder="1" applyFont="1"/>
    <xf borderId="4" fillId="6" fontId="5" numFmtId="4" xfId="0" applyAlignment="1" applyBorder="1" applyFont="1" applyNumberFormat="1">
      <alignment vertical="center"/>
    </xf>
    <xf borderId="4" fillId="4" fontId="5" numFmtId="4" xfId="0" applyAlignment="1" applyBorder="1" applyFont="1" applyNumberFormat="1">
      <alignment horizontal="right" shrinkToFit="0" vertical="center" wrapText="1"/>
    </xf>
    <xf borderId="7" fillId="7" fontId="14" numFmtId="0" xfId="0" applyAlignment="1" applyBorder="1" applyFont="1">
      <alignment horizontal="center" shrinkToFit="0" vertical="center" wrapText="1"/>
    </xf>
    <xf borderId="16" fillId="9" fontId="20" numFmtId="0" xfId="0" applyAlignment="1" applyBorder="1" applyFill="1" applyFont="1">
      <alignment horizontal="center" shrinkToFit="0" textRotation="90" vertical="center" wrapText="1"/>
    </xf>
    <xf borderId="17" fillId="0" fontId="2" numFmtId="0" xfId="0" applyAlignment="1" applyBorder="1" applyFont="1">
      <alignment vertical="center"/>
    </xf>
    <xf borderId="17" fillId="0" fontId="2" numFmtId="4" xfId="0" applyAlignment="1" applyBorder="1" applyFont="1" applyNumberFormat="1">
      <alignment vertical="center"/>
    </xf>
    <xf borderId="18" fillId="10" fontId="2" numFmtId="4" xfId="0" applyAlignment="1" applyBorder="1" applyFill="1" applyFont="1" applyNumberFormat="1">
      <alignment horizontal="center" vertical="center"/>
    </xf>
    <xf borderId="19" fillId="0" fontId="4" numFmtId="0" xfId="0" applyBorder="1" applyFont="1"/>
    <xf borderId="20" fillId="0" fontId="4" numFmtId="0" xfId="0" applyBorder="1" applyFont="1"/>
    <xf borderId="9" fillId="0" fontId="2" numFmtId="0" xfId="0" applyAlignment="1" applyBorder="1" applyFont="1">
      <alignment vertical="center"/>
    </xf>
    <xf borderId="21" fillId="0" fontId="4" numFmtId="0" xfId="0" applyBorder="1" applyFont="1"/>
    <xf borderId="22" fillId="0" fontId="4" numFmtId="0" xfId="0" applyBorder="1" applyFont="1"/>
    <xf borderId="9" fillId="0" fontId="2" numFmtId="4" xfId="0" applyAlignment="1" applyBorder="1" applyFont="1" applyNumberFormat="1">
      <alignment vertical="center"/>
    </xf>
    <xf borderId="9" fillId="2" fontId="6" numFmtId="4" xfId="0" applyAlignment="1" applyBorder="1" applyFont="1" applyNumberFormat="1">
      <alignment vertical="center"/>
    </xf>
    <xf borderId="17" fillId="0" fontId="4" numFmtId="0" xfId="0" applyBorder="1" applyFont="1"/>
    <xf borderId="9" fillId="6" fontId="6" numFmtId="4" xfId="0" applyAlignment="1" applyBorder="1" applyFont="1" applyNumberFormat="1">
      <alignment vertical="center"/>
    </xf>
    <xf borderId="9" fillId="0" fontId="2" numFmtId="0" xfId="0" applyAlignment="1" applyBorder="1" applyFont="1">
      <alignment shrinkToFit="0" vertical="center" wrapText="1"/>
    </xf>
    <xf borderId="9" fillId="0" fontId="6" numFmtId="0" xfId="0" applyAlignment="1" applyBorder="1" applyFont="1">
      <alignment shrinkToFit="0" vertical="center" wrapText="1"/>
    </xf>
    <xf borderId="9" fillId="0" fontId="2" numFmtId="0" xfId="0" applyAlignment="1" applyBorder="1" applyFont="1">
      <alignment horizontal="left" shrinkToFit="0" vertical="center" wrapText="1"/>
    </xf>
    <xf borderId="23" fillId="0" fontId="4" numFmtId="0" xfId="0" applyBorder="1" applyFont="1"/>
    <xf borderId="24" fillId="0" fontId="4" numFmtId="0" xfId="0" applyBorder="1" applyFont="1"/>
    <xf borderId="7" fillId="6" fontId="5" numFmtId="0" xfId="0" applyAlignment="1" applyBorder="1" applyFont="1">
      <alignment horizontal="right" readingOrder="0" vertical="center"/>
    </xf>
    <xf borderId="25" fillId="8" fontId="20" numFmtId="0" xfId="0" applyAlignment="1" applyBorder="1" applyFont="1">
      <alignment vertical="center"/>
    </xf>
    <xf borderId="26" fillId="0" fontId="4" numFmtId="0" xfId="0" applyBorder="1" applyFont="1"/>
    <xf borderId="27" fillId="0" fontId="4" numFmtId="0" xfId="0" applyBorder="1" applyFont="1"/>
    <xf borderId="0" fillId="0" fontId="21" numFmtId="4" xfId="0" applyAlignment="1" applyFont="1" applyNumberFormat="1">
      <alignment horizontal="center" shrinkToFit="0" vertical="center" wrapText="1"/>
    </xf>
    <xf borderId="7" fillId="6" fontId="16" numFmtId="0" xfId="0" applyAlignment="1" applyBorder="1" applyFont="1">
      <alignment horizontal="center" vertical="center"/>
    </xf>
    <xf borderId="4" fillId="4" fontId="6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695325</xdr:colOff>
      <xdr:row>0</xdr:row>
      <xdr:rowOff>38100</xdr:rowOff>
    </xdr:from>
    <xdr:ext cx="12915900" cy="1371600"/>
    <xdr:pic>
      <xdr:nvPicPr>
        <xdr:cNvPr descr="https://lh4.googleusercontent.com/D0aP87Y5su8PW0RufeC8eiMQYEZamIvrYbzCv8pMlxXjuECb3ZliKbkL4FkzyKBpuoNTiSwyRVEKa6kmLfxq4UBACf5WWKGKsy_M0gUInSWtKK9tWIqxiHg3BCATWHvzRq9qYCe9KQzyKFwcVjQ-RaQ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190500</xdr:colOff>
      <xdr:row>0</xdr:row>
      <xdr:rowOff>0</xdr:rowOff>
    </xdr:from>
    <xdr:ext cx="13315950" cy="1371600"/>
    <xdr:pic>
      <xdr:nvPicPr>
        <xdr:cNvPr descr="https://lh4.googleusercontent.com/D0aP87Y5su8PW0RufeC8eiMQYEZamIvrYbzCv8pMlxXjuECb3ZliKbkL4FkzyKBpuoNTiSwyRVEKa6kmLfxq4UBACf5WWKGKsy_M0gUInSWtKK9tWIqxiHg3BCATWHvzRq9qYCe9KQzyKFwcVjQ-RaQ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6.14"/>
    <col customWidth="1" min="2" max="2" width="46.29"/>
    <col customWidth="1" min="3" max="3" width="57.86"/>
    <col customWidth="1" min="4" max="4" width="37.86"/>
    <col customWidth="1" min="5" max="5" width="41.43"/>
    <col customWidth="1" min="6" max="6" width="36.57"/>
    <col customWidth="1" min="7" max="7" width="30.57"/>
    <col customWidth="1" min="8" max="8" width="8.71"/>
    <col customWidth="1" min="9" max="27" width="8.0"/>
  </cols>
  <sheetData>
    <row r="1" ht="96.75" customHeight="1">
      <c r="A1" s="1"/>
      <c r="B1" s="2"/>
    </row>
    <row r="2" ht="69.0" customHeight="1">
      <c r="A2" s="3"/>
      <c r="B2" s="4" t="s">
        <v>0</v>
      </c>
      <c r="H2" s="4"/>
    </row>
    <row r="3" ht="81.75" customHeight="1">
      <c r="A3" s="3"/>
      <c r="B3" s="5" t="s">
        <v>1</v>
      </c>
      <c r="C3" s="6"/>
      <c r="D3" s="6"/>
      <c r="E3" s="6"/>
      <c r="F3" s="6"/>
      <c r="G3" s="7"/>
    </row>
    <row r="4" ht="23.25" customHeight="1">
      <c r="A4" s="3"/>
      <c r="B4" s="8"/>
      <c r="C4" s="9"/>
      <c r="D4" s="9"/>
      <c r="E4" s="9"/>
      <c r="F4" s="9"/>
      <c r="G4" s="10"/>
    </row>
    <row r="5" ht="31.5" customHeight="1">
      <c r="A5" s="3"/>
      <c r="B5" s="11" t="s">
        <v>2</v>
      </c>
      <c r="C5" s="11"/>
      <c r="D5" s="12"/>
      <c r="E5" s="13"/>
      <c r="F5" s="13"/>
      <c r="G5" s="14"/>
      <c r="L5" s="15"/>
    </row>
    <row r="6" ht="30.0" customHeight="1">
      <c r="A6" s="3"/>
      <c r="B6" s="16" t="s">
        <v>3</v>
      </c>
      <c r="C6" s="11"/>
      <c r="D6" s="12"/>
      <c r="E6" s="17"/>
      <c r="F6" s="17"/>
      <c r="G6" s="14"/>
    </row>
    <row r="7">
      <c r="A7" s="3"/>
      <c r="B7" s="18"/>
      <c r="C7" s="18"/>
      <c r="D7" s="12"/>
      <c r="E7" s="13"/>
      <c r="F7" s="13"/>
      <c r="G7" s="14"/>
    </row>
    <row r="8" ht="45.75" customHeight="1">
      <c r="A8" s="3"/>
      <c r="B8" s="19" t="s">
        <v>4</v>
      </c>
    </row>
    <row r="9" ht="13.5" customHeight="1">
      <c r="A9" s="3"/>
      <c r="B9" s="3"/>
      <c r="C9" s="3"/>
      <c r="D9" s="3"/>
      <c r="E9" s="20"/>
      <c r="F9" s="20"/>
      <c r="G9" s="14"/>
    </row>
    <row r="10" ht="83.25" customHeight="1">
      <c r="A10" s="3"/>
      <c r="B10" s="21" t="s">
        <v>5</v>
      </c>
      <c r="C10" s="21" t="s">
        <v>6</v>
      </c>
      <c r="D10" s="22" t="s">
        <v>7</v>
      </c>
      <c r="E10" s="22" t="s">
        <v>8</v>
      </c>
      <c r="F10" s="22" t="s">
        <v>9</v>
      </c>
      <c r="G10" s="23" t="s">
        <v>10</v>
      </c>
    </row>
    <row r="11" ht="27.75" customHeight="1">
      <c r="A11" s="3"/>
      <c r="B11" s="24" t="s">
        <v>11</v>
      </c>
      <c r="C11" s="25" t="str">
        <f>'all. 6 - Budget 2024'!C11</f>
        <v/>
      </c>
      <c r="D11" s="25" t="str">
        <f>'all. 6 - Budget 2024'!E11</f>
        <v/>
      </c>
      <c r="E11" s="26"/>
      <c r="F11" s="26"/>
      <c r="G11" s="27">
        <f t="shared" ref="G11:G19" si="1">SUM(D11:F11)</f>
        <v>0</v>
      </c>
    </row>
    <row r="12" ht="28.5" customHeight="1">
      <c r="A12" s="3"/>
      <c r="B12" s="24" t="s">
        <v>12</v>
      </c>
      <c r="C12" s="25" t="str">
        <f>'all. 6 - Budget 2024'!C12</f>
        <v/>
      </c>
      <c r="D12" s="25" t="str">
        <f>'all. 6 - Budget 2024'!E12</f>
        <v/>
      </c>
      <c r="E12" s="26"/>
      <c r="F12" s="26"/>
      <c r="G12" s="27">
        <f t="shared" si="1"/>
        <v>0</v>
      </c>
    </row>
    <row r="13" ht="30.0" customHeight="1">
      <c r="A13" s="3"/>
      <c r="B13" s="24" t="s">
        <v>12</v>
      </c>
      <c r="C13" s="25" t="str">
        <f>'all. 6 - Budget 2024'!C13</f>
        <v/>
      </c>
      <c r="D13" s="25" t="str">
        <f>'all. 6 - Budget 2024'!E13</f>
        <v/>
      </c>
      <c r="E13" s="26"/>
      <c r="F13" s="26"/>
      <c r="G13" s="27">
        <f t="shared" si="1"/>
        <v>0</v>
      </c>
    </row>
    <row r="14" ht="25.5" customHeight="1">
      <c r="A14" s="3"/>
      <c r="B14" s="24" t="s">
        <v>12</v>
      </c>
      <c r="C14" s="25" t="str">
        <f>'all. 6 - Budget 2024'!C14</f>
        <v/>
      </c>
      <c r="D14" s="28"/>
      <c r="E14" s="26"/>
      <c r="F14" s="26"/>
      <c r="G14" s="27">
        <f t="shared" si="1"/>
        <v>0</v>
      </c>
    </row>
    <row r="15" ht="25.5" customHeight="1">
      <c r="A15" s="3"/>
      <c r="B15" s="24" t="s">
        <v>12</v>
      </c>
      <c r="C15" s="25" t="str">
        <f>'all. 6 - Budget 2024'!C15</f>
        <v/>
      </c>
      <c r="D15" s="28"/>
      <c r="E15" s="26"/>
      <c r="F15" s="26"/>
      <c r="G15" s="27">
        <f t="shared" si="1"/>
        <v>0</v>
      </c>
    </row>
    <row r="16" ht="25.5" customHeight="1">
      <c r="A16" s="3"/>
      <c r="B16" s="24" t="s">
        <v>12</v>
      </c>
      <c r="C16" s="25" t="str">
        <f>'all. 6 - Budget 2024'!C16</f>
        <v/>
      </c>
      <c r="D16" s="28"/>
      <c r="E16" s="26"/>
      <c r="F16" s="26"/>
      <c r="G16" s="27">
        <f t="shared" si="1"/>
        <v>0</v>
      </c>
    </row>
    <row r="17" ht="25.5" customHeight="1">
      <c r="A17" s="3"/>
      <c r="B17" s="24" t="s">
        <v>12</v>
      </c>
      <c r="C17" s="25" t="str">
        <f>'all. 6 - Budget 2024'!C17</f>
        <v/>
      </c>
      <c r="D17" s="28"/>
      <c r="E17" s="26"/>
      <c r="F17" s="26"/>
      <c r="G17" s="27">
        <f t="shared" si="1"/>
        <v>0</v>
      </c>
    </row>
    <row r="18" ht="25.5" customHeight="1">
      <c r="A18" s="3"/>
      <c r="B18" s="24" t="s">
        <v>12</v>
      </c>
      <c r="C18" s="25" t="str">
        <f>'all. 6 - Budget 2024'!C18</f>
        <v/>
      </c>
      <c r="D18" s="25" t="str">
        <f>'all. 6 - Budget 2024'!E18</f>
        <v/>
      </c>
      <c r="E18" s="26"/>
      <c r="F18" s="26"/>
      <c r="G18" s="27">
        <f t="shared" si="1"/>
        <v>0</v>
      </c>
    </row>
    <row r="19" ht="27.0" customHeight="1">
      <c r="A19" s="3"/>
      <c r="B19" s="29" t="s">
        <v>12</v>
      </c>
      <c r="C19" s="25" t="str">
        <f>'all. 6 - Budget 2024'!C19</f>
        <v/>
      </c>
      <c r="D19" s="25" t="str">
        <f>'all. 6 - Budget 2024'!E19</f>
        <v/>
      </c>
      <c r="E19" s="26"/>
      <c r="F19" s="26"/>
      <c r="G19" s="27">
        <f t="shared" si="1"/>
        <v>0</v>
      </c>
    </row>
    <row r="20" ht="36.75" customHeight="1">
      <c r="A20" s="3"/>
      <c r="B20" s="30" t="s">
        <v>13</v>
      </c>
      <c r="C20" s="31"/>
      <c r="D20" s="32">
        <f t="shared" ref="D20:G20" si="2">SUM(D11:D19)</f>
        <v>0</v>
      </c>
      <c r="E20" s="32">
        <f t="shared" si="2"/>
        <v>0</v>
      </c>
      <c r="F20" s="32">
        <f t="shared" si="2"/>
        <v>0</v>
      </c>
      <c r="G20" s="32">
        <f t="shared" si="2"/>
        <v>0</v>
      </c>
    </row>
    <row r="21" ht="34.5" customHeight="1">
      <c r="A21" s="33"/>
      <c r="B21" s="34" t="s">
        <v>14</v>
      </c>
      <c r="C21" s="31"/>
      <c r="D21" s="35">
        <f>'all. 6 - Budget 2024'!E21</f>
        <v>0</v>
      </c>
      <c r="E21" s="35">
        <f t="shared" ref="E21:F21" si="3">0.8*E20</f>
        <v>0</v>
      </c>
      <c r="F21" s="35">
        <f t="shared" si="3"/>
        <v>0</v>
      </c>
      <c r="G21" s="35">
        <f t="shared" ref="G21:G22" si="5">SUM(D21:F21)</f>
        <v>0</v>
      </c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</row>
    <row r="22" ht="34.5" customHeight="1">
      <c r="A22" s="33"/>
      <c r="B22" s="36" t="s">
        <v>15</v>
      </c>
      <c r="C22" s="31"/>
      <c r="D22" s="35">
        <f>'all. 6 - Budget 2024'!E22</f>
        <v>0</v>
      </c>
      <c r="E22" s="35">
        <f t="shared" ref="E22:F22" si="4">0.2*E20</f>
        <v>0</v>
      </c>
      <c r="F22" s="35">
        <f t="shared" si="4"/>
        <v>0</v>
      </c>
      <c r="G22" s="35">
        <f t="shared" si="5"/>
        <v>0</v>
      </c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</row>
    <row r="23" ht="34.5" customHeight="1">
      <c r="A23" s="3"/>
      <c r="B23" s="3"/>
      <c r="C23" s="12"/>
      <c r="D23" s="12"/>
      <c r="E23" s="20"/>
      <c r="F23" s="20"/>
      <c r="G23" s="14"/>
    </row>
    <row r="24" ht="12.75" hidden="1" customHeight="1">
      <c r="A24" s="3"/>
      <c r="B24" s="3"/>
      <c r="C24" s="3"/>
      <c r="D24" s="3"/>
      <c r="E24" s="20"/>
      <c r="F24" s="20"/>
      <c r="G24" s="14"/>
    </row>
    <row r="25" ht="51.0" customHeight="1">
      <c r="A25" s="3"/>
      <c r="B25" s="37" t="s">
        <v>16</v>
      </c>
      <c r="C25" s="6"/>
      <c r="D25" s="6"/>
      <c r="E25" s="6"/>
      <c r="F25" s="6"/>
      <c r="G25" s="7"/>
    </row>
    <row r="26" ht="85.5" customHeight="1">
      <c r="A26" s="3"/>
      <c r="B26" s="38" t="s">
        <v>17</v>
      </c>
      <c r="C26" s="7"/>
      <c r="D26" s="39" t="s">
        <v>18</v>
      </c>
      <c r="E26" s="40" t="s">
        <v>19</v>
      </c>
      <c r="F26" s="40" t="s">
        <v>20</v>
      </c>
      <c r="G26" s="40" t="s">
        <v>21</v>
      </c>
    </row>
    <row r="27" ht="21.0" customHeight="1">
      <c r="A27" s="3"/>
      <c r="B27" s="41" t="s">
        <v>22</v>
      </c>
      <c r="C27" s="7"/>
      <c r="D27" s="42">
        <f>'all. 6 - Budget 2024'!D39</f>
        <v>0</v>
      </c>
      <c r="E27" s="43">
        <v>0.0</v>
      </c>
      <c r="F27" s="43">
        <v>0.0</v>
      </c>
      <c r="G27" s="42">
        <f t="shared" ref="G27:G33" si="6">SUM(D27:F27)</f>
        <v>0</v>
      </c>
    </row>
    <row r="28" ht="21.0" customHeight="1">
      <c r="A28" s="3"/>
      <c r="B28" s="41" t="s">
        <v>23</v>
      </c>
      <c r="C28" s="7"/>
      <c r="D28" s="42">
        <f>'all. 6 - Budget 2024'!D52</f>
        <v>0</v>
      </c>
      <c r="E28" s="43">
        <v>0.0</v>
      </c>
      <c r="F28" s="43">
        <v>0.0</v>
      </c>
      <c r="G28" s="42">
        <f t="shared" si="6"/>
        <v>0</v>
      </c>
    </row>
    <row r="29" ht="28.5" customHeight="1">
      <c r="A29" s="3"/>
      <c r="B29" s="44" t="s">
        <v>24</v>
      </c>
      <c r="C29" s="7"/>
      <c r="D29" s="45">
        <f>SUM(D27:D28)</f>
        <v>0</v>
      </c>
      <c r="E29" s="45">
        <f t="shared" ref="E29:F29" si="7">SUM(E27,E28)</f>
        <v>0</v>
      </c>
      <c r="F29" s="45">
        <f t="shared" si="7"/>
        <v>0</v>
      </c>
      <c r="G29" s="45">
        <f t="shared" si="6"/>
        <v>0</v>
      </c>
    </row>
    <row r="30" ht="30.75" customHeight="1">
      <c r="A30" s="3"/>
      <c r="B30" s="41" t="s">
        <v>25</v>
      </c>
      <c r="C30" s="7"/>
      <c r="D30" s="46">
        <f>'all. 6 - Budget 2024'!D64</f>
        <v>0</v>
      </c>
      <c r="E30" s="43">
        <v>0.0</v>
      </c>
      <c r="F30" s="43">
        <v>0.0</v>
      </c>
      <c r="G30" s="42">
        <f t="shared" si="6"/>
        <v>0</v>
      </c>
    </row>
    <row r="31" ht="23.25" customHeight="1">
      <c r="A31" s="3"/>
      <c r="B31" s="41" t="s">
        <v>26</v>
      </c>
      <c r="C31" s="7"/>
      <c r="D31" s="46">
        <f>'all. 6 - Budget 2024'!D75</f>
        <v>0</v>
      </c>
      <c r="E31" s="43">
        <v>0.0</v>
      </c>
      <c r="F31" s="43">
        <v>0.0</v>
      </c>
      <c r="G31" s="42">
        <f t="shared" si="6"/>
        <v>0</v>
      </c>
    </row>
    <row r="32" ht="26.25" customHeight="1">
      <c r="A32" s="3"/>
      <c r="B32" s="41" t="s">
        <v>27</v>
      </c>
      <c r="C32" s="7"/>
      <c r="D32" s="46">
        <f>'all. 6 - Budget 2024'!D78</f>
        <v>0</v>
      </c>
      <c r="E32" s="43">
        <v>0.0</v>
      </c>
      <c r="F32" s="43">
        <v>0.0</v>
      </c>
      <c r="G32" s="42">
        <f t="shared" si="6"/>
        <v>0</v>
      </c>
    </row>
    <row r="33" ht="24.0" customHeight="1">
      <c r="A33" s="3"/>
      <c r="B33" s="41" t="s">
        <v>28</v>
      </c>
      <c r="C33" s="7"/>
      <c r="D33" s="46">
        <f>'all. 6 - Budget 2024'!D87</f>
        <v>0</v>
      </c>
      <c r="E33" s="43">
        <v>0.0</v>
      </c>
      <c r="F33" s="43">
        <v>0.0</v>
      </c>
      <c r="G33" s="42">
        <f t="shared" si="6"/>
        <v>0</v>
      </c>
    </row>
    <row r="34" ht="31.5" customHeight="1">
      <c r="A34" s="3"/>
      <c r="B34" s="47" t="s">
        <v>29</v>
      </c>
      <c r="C34" s="7"/>
      <c r="D34" s="45">
        <f>SUM(D30:D33)</f>
        <v>0</v>
      </c>
      <c r="E34" s="45">
        <f t="shared" ref="E34:G34" si="8">E33+E32+E31+E30</f>
        <v>0</v>
      </c>
      <c r="F34" s="45">
        <f t="shared" si="8"/>
        <v>0</v>
      </c>
      <c r="G34" s="45">
        <f t="shared" si="8"/>
        <v>0</v>
      </c>
    </row>
    <row r="35" ht="31.5" customHeight="1">
      <c r="A35" s="3"/>
      <c r="B35" s="47" t="s">
        <v>30</v>
      </c>
      <c r="C35" s="7"/>
      <c r="D35" s="45">
        <f>D29*0.4</f>
        <v>0</v>
      </c>
      <c r="E35" s="45">
        <f t="shared" ref="E35:G35" si="9">0.4*E29</f>
        <v>0</v>
      </c>
      <c r="F35" s="45">
        <f t="shared" si="9"/>
        <v>0</v>
      </c>
      <c r="G35" s="45">
        <f t="shared" si="9"/>
        <v>0</v>
      </c>
    </row>
    <row r="36" ht="31.5" customHeight="1">
      <c r="A36" s="3"/>
      <c r="B36" s="48" t="s">
        <v>31</v>
      </c>
      <c r="C36" s="7"/>
      <c r="D36" s="45">
        <f t="shared" ref="D36:G36" si="10">D29+D34</f>
        <v>0</v>
      </c>
      <c r="E36" s="45">
        <f t="shared" si="10"/>
        <v>0</v>
      </c>
      <c r="F36" s="45">
        <f t="shared" si="10"/>
        <v>0</v>
      </c>
      <c r="G36" s="45">
        <f t="shared" si="10"/>
        <v>0</v>
      </c>
    </row>
    <row r="37" ht="44.25" customHeight="1">
      <c r="A37" s="3"/>
      <c r="B37" s="49" t="s">
        <v>14</v>
      </c>
      <c r="C37" s="7"/>
      <c r="D37" s="50">
        <f t="shared" ref="D37:F37" si="11">0.8*D36</f>
        <v>0</v>
      </c>
      <c r="E37" s="50">
        <f t="shared" si="11"/>
        <v>0</v>
      </c>
      <c r="F37" s="50">
        <f t="shared" si="11"/>
        <v>0</v>
      </c>
      <c r="G37" s="50">
        <f>G36*0.8</f>
        <v>0</v>
      </c>
    </row>
    <row r="38" ht="39.0" customHeight="1">
      <c r="A38" s="3"/>
      <c r="B38" s="49" t="s">
        <v>32</v>
      </c>
      <c r="C38" s="7"/>
      <c r="D38" s="50">
        <f t="shared" ref="D38:G38" si="12">0.2*D36</f>
        <v>0</v>
      </c>
      <c r="E38" s="50">
        <f t="shared" si="12"/>
        <v>0</v>
      </c>
      <c r="F38" s="50">
        <f t="shared" si="12"/>
        <v>0</v>
      </c>
      <c r="G38" s="50">
        <f t="shared" si="12"/>
        <v>0</v>
      </c>
    </row>
    <row r="39" ht="39.0" customHeight="1">
      <c r="A39" s="3"/>
      <c r="C39" s="33"/>
      <c r="F39" s="20"/>
      <c r="G39" s="14"/>
    </row>
    <row r="40" ht="30.0" customHeight="1">
      <c r="B40" s="51" t="s">
        <v>33</v>
      </c>
      <c r="C40" s="52">
        <v>2024.0</v>
      </c>
      <c r="D40" s="53">
        <v>2025.0</v>
      </c>
      <c r="E40" s="53">
        <v>2026.0</v>
      </c>
      <c r="F40" s="53" t="s">
        <v>34</v>
      </c>
    </row>
    <row r="41" ht="26.25" customHeight="1">
      <c r="B41" s="54" t="s">
        <v>35</v>
      </c>
      <c r="C41" s="55" t="str">
        <f t="shared" ref="C41:F41" si="13">IF(D34&lt;=D35,"OK", "ERRATO")</f>
        <v>OK</v>
      </c>
      <c r="D41" s="54" t="str">
        <f t="shared" si="13"/>
        <v>OK</v>
      </c>
      <c r="E41" s="54" t="str">
        <f t="shared" si="13"/>
        <v>OK</v>
      </c>
      <c r="F41" s="54" t="str">
        <f t="shared" si="13"/>
        <v>OK</v>
      </c>
    </row>
    <row r="42" ht="20.25" customHeight="1">
      <c r="B42" s="54" t="s">
        <v>36</v>
      </c>
      <c r="C42" s="54" t="str">
        <f t="shared" ref="C42:F42" si="14">IF(D33&lt;=D29*0.15, "OK", "ERRATO")</f>
        <v>OK</v>
      </c>
      <c r="D42" s="54" t="str">
        <f t="shared" si="14"/>
        <v>OK</v>
      </c>
      <c r="E42" s="54" t="str">
        <f t="shared" si="14"/>
        <v>OK</v>
      </c>
      <c r="F42" s="54" t="str">
        <f t="shared" si="14"/>
        <v>OK</v>
      </c>
    </row>
    <row r="43" ht="21.0" customHeight="1">
      <c r="B43" s="54" t="s">
        <v>37</v>
      </c>
      <c r="C43" s="54" t="str">
        <f t="shared" ref="C43:F43" si="15">IF(D32&lt;=D36*0.05, "OK","ERRATO")</f>
        <v>OK</v>
      </c>
      <c r="D43" s="54" t="str">
        <f t="shared" si="15"/>
        <v>OK</v>
      </c>
      <c r="E43" s="54" t="str">
        <f t="shared" si="15"/>
        <v>OK</v>
      </c>
      <c r="F43" s="54" t="str">
        <f t="shared" si="15"/>
        <v>OK</v>
      </c>
      <c r="G43" s="14"/>
    </row>
    <row r="44" ht="19.5" customHeight="1">
      <c r="B44" s="56" t="s">
        <v>38</v>
      </c>
      <c r="C44" s="54" t="str">
        <f>IF(D36&gt;=C67,"OK","ERRATO")</f>
        <v>ERRATO</v>
      </c>
      <c r="D44" s="54" t="str">
        <f>IF(E36&gt;=C67,"OK","ERRATO")</f>
        <v>ERRATO</v>
      </c>
      <c r="E44" s="54" t="str">
        <f>IF(F36&gt;=C67,"OK","ERRATO")</f>
        <v>ERRATO</v>
      </c>
      <c r="F44" s="33"/>
    </row>
    <row r="45" ht="28.5" customHeight="1">
      <c r="B45" s="57" t="s">
        <v>39</v>
      </c>
      <c r="C45" s="54" t="str">
        <f>IF(AND(G36&gt;=B62,G36&lt;=B61),"OK","ERRATO")</f>
        <v>ERRATO</v>
      </c>
      <c r="D45" s="33"/>
      <c r="E45" s="58"/>
      <c r="F45" s="58"/>
      <c r="G45" s="14"/>
    </row>
    <row r="46" ht="12.75" customHeight="1">
      <c r="B46" s="59"/>
      <c r="C46" s="60"/>
      <c r="D46" s="33"/>
      <c r="E46" s="58"/>
      <c r="F46" s="58"/>
      <c r="G46" s="14"/>
    </row>
    <row r="47" ht="12.75" customHeight="1">
      <c r="B47" s="33"/>
      <c r="C47" s="33"/>
      <c r="D47" s="33"/>
      <c r="E47" s="58"/>
      <c r="F47" s="58"/>
      <c r="G47" s="14"/>
    </row>
    <row r="48" ht="12.75" customHeight="1">
      <c r="B48" s="61"/>
      <c r="C48" s="33"/>
      <c r="D48" s="33"/>
      <c r="E48" s="58"/>
      <c r="F48" s="58"/>
      <c r="G48" s="14"/>
    </row>
    <row r="49" ht="12.75" customHeight="1">
      <c r="B49" s="33"/>
      <c r="C49" s="33"/>
      <c r="D49" s="33"/>
      <c r="E49" s="58"/>
      <c r="F49" s="58"/>
      <c r="G49" s="14"/>
    </row>
    <row r="50" ht="12.75" customHeight="1">
      <c r="B50" s="33"/>
      <c r="C50" s="33"/>
      <c r="D50" s="33"/>
      <c r="E50" s="58"/>
      <c r="F50" s="58"/>
      <c r="G50" s="14"/>
    </row>
    <row r="51" ht="12.75" customHeight="1">
      <c r="B51" s="33"/>
      <c r="C51" s="33"/>
      <c r="D51" s="33"/>
      <c r="E51" s="58"/>
      <c r="F51" s="58"/>
      <c r="G51" s="14"/>
    </row>
    <row r="52" ht="12.75" customHeight="1">
      <c r="B52" s="33"/>
      <c r="C52" s="33"/>
      <c r="D52" s="33"/>
      <c r="E52" s="58"/>
      <c r="F52" s="58"/>
      <c r="G52" s="14"/>
    </row>
    <row r="53" ht="37.5" customHeight="1">
      <c r="B53" s="62" t="s">
        <v>40</v>
      </c>
      <c r="G53" s="14"/>
    </row>
    <row r="54" ht="12.75" customHeight="1">
      <c r="B54" s="33"/>
      <c r="C54" s="33"/>
      <c r="D54" s="33"/>
      <c r="E54" s="58"/>
      <c r="F54" s="58"/>
      <c r="G54" s="14"/>
    </row>
    <row r="55" ht="12.75" customHeight="1">
      <c r="B55" s="33"/>
      <c r="C55" s="33"/>
      <c r="D55" s="33"/>
      <c r="E55" s="58"/>
      <c r="F55" s="58"/>
      <c r="G55" s="14"/>
    </row>
    <row r="56" ht="12.75" customHeight="1">
      <c r="B56" s="33"/>
      <c r="C56" s="61"/>
      <c r="D56" s="33"/>
      <c r="E56" s="58"/>
      <c r="F56" s="58"/>
      <c r="G56" s="14"/>
    </row>
    <row r="57" ht="12.75" customHeight="1">
      <c r="B57" s="33"/>
      <c r="C57" s="33"/>
      <c r="D57" s="33"/>
      <c r="E57" s="58"/>
      <c r="F57" s="58"/>
      <c r="G57" s="14"/>
    </row>
    <row r="58" ht="12.75" customHeight="1">
      <c r="B58" s="33"/>
      <c r="C58" s="33"/>
      <c r="D58" s="33"/>
      <c r="E58" s="58"/>
      <c r="F58" s="58"/>
      <c r="G58" s="14"/>
    </row>
    <row r="59" ht="23.25" customHeight="1">
      <c r="B59" s="33"/>
      <c r="C59" s="33"/>
      <c r="D59" s="33"/>
      <c r="E59" s="58"/>
      <c r="F59" s="58"/>
      <c r="G59" s="14"/>
    </row>
    <row r="60" ht="12.75" customHeight="1">
      <c r="B60" s="33"/>
      <c r="C60" s="33"/>
      <c r="D60" s="33"/>
      <c r="E60" s="58"/>
      <c r="F60" s="58"/>
      <c r="G60" s="14"/>
    </row>
    <row r="61" ht="12.75" hidden="1" customHeight="1">
      <c r="B61" s="14">
        <v>288000.0</v>
      </c>
      <c r="C61" s="33"/>
      <c r="D61" s="33"/>
      <c r="E61" s="58"/>
      <c r="F61" s="58"/>
      <c r="G61" s="14"/>
    </row>
    <row r="62" ht="12.75" hidden="1" customHeight="1">
      <c r="B62" s="63">
        <v>250500.0</v>
      </c>
      <c r="C62" s="33"/>
      <c r="D62" s="33"/>
      <c r="E62" s="58"/>
      <c r="F62" s="58"/>
      <c r="G62" s="14"/>
    </row>
    <row r="63" ht="12.75" customHeight="1">
      <c r="B63" s="33"/>
      <c r="C63" s="33"/>
      <c r="D63" s="33"/>
      <c r="E63" s="58"/>
      <c r="F63" s="58"/>
      <c r="G63" s="14"/>
    </row>
    <row r="64" ht="12.75" customHeight="1">
      <c r="B64" s="33"/>
      <c r="C64" s="33"/>
      <c r="D64" s="33"/>
      <c r="E64" s="58"/>
      <c r="F64" s="58"/>
      <c r="G64" s="14"/>
    </row>
    <row r="65" ht="12.75" customHeight="1">
      <c r="B65" s="33"/>
      <c r="C65" s="33"/>
      <c r="D65" s="33"/>
      <c r="E65" s="58"/>
      <c r="F65" s="58"/>
      <c r="G65" s="14"/>
    </row>
    <row r="66" ht="12.75" customHeight="1">
      <c r="B66" s="33"/>
      <c r="C66" s="33"/>
      <c r="D66" s="33"/>
      <c r="E66" s="58"/>
      <c r="F66" s="58"/>
      <c r="G66" s="14"/>
    </row>
    <row r="67" ht="12.75" hidden="1" customHeight="1">
      <c r="B67" s="33"/>
      <c r="C67" s="60">
        <v>62500.0</v>
      </c>
      <c r="D67" s="33"/>
      <c r="E67" s="58"/>
      <c r="F67" s="58"/>
      <c r="G67" s="14"/>
    </row>
    <row r="68" ht="12.75" customHeight="1">
      <c r="B68" s="33"/>
      <c r="C68" s="33"/>
      <c r="D68" s="33"/>
      <c r="E68" s="58"/>
      <c r="F68" s="58"/>
      <c r="G68" s="14"/>
    </row>
    <row r="69" ht="12.75" customHeight="1">
      <c r="B69" s="33"/>
      <c r="C69" s="33"/>
      <c r="D69" s="33"/>
      <c r="E69" s="58"/>
      <c r="F69" s="58"/>
      <c r="G69" s="14"/>
    </row>
    <row r="70" ht="12.75" customHeight="1">
      <c r="B70" s="33"/>
      <c r="C70" s="33"/>
      <c r="D70" s="33"/>
      <c r="E70" s="58"/>
      <c r="F70" s="58"/>
      <c r="G70" s="14"/>
    </row>
    <row r="71" ht="12.75" customHeight="1">
      <c r="B71" s="33"/>
      <c r="C71" s="33"/>
      <c r="D71" s="33"/>
      <c r="E71" s="58"/>
      <c r="F71" s="58"/>
      <c r="G71" s="14"/>
    </row>
    <row r="72" ht="12.75" customHeight="1">
      <c r="B72" s="33"/>
      <c r="C72" s="33"/>
      <c r="D72" s="33"/>
      <c r="E72" s="58"/>
      <c r="F72" s="58"/>
      <c r="G72" s="14"/>
    </row>
    <row r="73" ht="12.75" customHeight="1">
      <c r="B73" s="33"/>
      <c r="C73" s="33"/>
      <c r="D73" s="33"/>
      <c r="E73" s="58"/>
      <c r="F73" s="58"/>
      <c r="G73" s="14"/>
    </row>
    <row r="74" ht="12.75" customHeight="1">
      <c r="B74" s="33"/>
      <c r="C74" s="33"/>
      <c r="D74" s="33"/>
      <c r="E74" s="58"/>
      <c r="F74" s="58"/>
      <c r="G74" s="14"/>
    </row>
    <row r="75" ht="12.75" customHeight="1">
      <c r="B75" s="33"/>
      <c r="C75" s="33"/>
      <c r="D75" s="33"/>
      <c r="E75" s="58"/>
      <c r="F75" s="58"/>
      <c r="G75" s="14"/>
    </row>
    <row r="76" ht="12.75" customHeight="1">
      <c r="B76" s="33"/>
      <c r="C76" s="33"/>
      <c r="D76" s="33"/>
      <c r="E76" s="58"/>
      <c r="F76" s="58"/>
      <c r="G76" s="14"/>
    </row>
    <row r="77" ht="12.75" customHeight="1">
      <c r="B77" s="33"/>
      <c r="C77" s="33"/>
      <c r="D77" s="33"/>
      <c r="E77" s="58"/>
      <c r="F77" s="58"/>
      <c r="G77" s="14"/>
    </row>
    <row r="78" ht="12.75" customHeight="1">
      <c r="E78" s="14"/>
      <c r="F78" s="14"/>
      <c r="G78" s="14"/>
    </row>
    <row r="79" ht="12.75" customHeight="1">
      <c r="E79" s="14"/>
      <c r="F79" s="14"/>
      <c r="G79" s="14"/>
    </row>
    <row r="80" ht="12.75" customHeight="1">
      <c r="E80" s="14"/>
      <c r="F80" s="14"/>
      <c r="G80" s="14"/>
    </row>
    <row r="81" ht="12.75" customHeight="1">
      <c r="E81" s="14"/>
      <c r="F81" s="14"/>
      <c r="G81" s="14"/>
    </row>
    <row r="82" ht="12.75" customHeight="1">
      <c r="E82" s="14"/>
      <c r="F82" s="14"/>
      <c r="G82" s="14"/>
    </row>
    <row r="83" ht="12.75" customHeight="1">
      <c r="E83" s="14"/>
      <c r="F83" s="14"/>
      <c r="G83" s="14"/>
    </row>
    <row r="84" ht="12.75" customHeight="1">
      <c r="E84" s="14"/>
      <c r="F84" s="14"/>
      <c r="G84" s="14"/>
    </row>
    <row r="85" ht="12.75" customHeight="1">
      <c r="E85" s="14"/>
      <c r="F85" s="14"/>
      <c r="G85" s="14"/>
    </row>
    <row r="86" ht="12.75" customHeight="1">
      <c r="E86" s="14"/>
      <c r="F86" s="14"/>
      <c r="G86" s="14"/>
    </row>
    <row r="87" ht="12.75" customHeight="1">
      <c r="E87" s="14"/>
      <c r="F87" s="14"/>
      <c r="G87" s="14"/>
    </row>
    <row r="88" ht="12.75" customHeight="1">
      <c r="E88" s="14"/>
      <c r="F88" s="14"/>
      <c r="G88" s="14"/>
    </row>
    <row r="89" ht="12.75" customHeight="1">
      <c r="E89" s="14"/>
      <c r="F89" s="14"/>
      <c r="G89" s="14"/>
    </row>
    <row r="90" ht="12.75" customHeight="1">
      <c r="E90" s="14"/>
      <c r="F90" s="14"/>
      <c r="G90" s="14"/>
    </row>
    <row r="91" ht="12.75" customHeight="1">
      <c r="E91" s="14"/>
      <c r="F91" s="14"/>
      <c r="G91" s="14"/>
    </row>
    <row r="92" ht="12.75" customHeight="1">
      <c r="E92" s="14"/>
      <c r="F92" s="14"/>
      <c r="G92" s="14"/>
    </row>
    <row r="93" ht="12.75" customHeight="1">
      <c r="E93" s="14"/>
      <c r="F93" s="14"/>
      <c r="G93" s="14"/>
    </row>
    <row r="94" ht="12.75" customHeight="1">
      <c r="E94" s="14"/>
      <c r="F94" s="14"/>
      <c r="G94" s="14"/>
    </row>
    <row r="95" ht="12.75" customHeight="1">
      <c r="E95" s="14"/>
      <c r="F95" s="14"/>
      <c r="G95" s="14"/>
    </row>
    <row r="96" ht="12.75" customHeight="1">
      <c r="E96" s="14"/>
      <c r="F96" s="14"/>
      <c r="G96" s="14"/>
    </row>
    <row r="97" ht="12.75" customHeight="1">
      <c r="E97" s="14"/>
      <c r="F97" s="14"/>
      <c r="G97" s="14"/>
    </row>
    <row r="98" ht="12.75" customHeight="1">
      <c r="E98" s="14"/>
      <c r="F98" s="14"/>
      <c r="G98" s="14"/>
    </row>
    <row r="99" ht="12.75" customHeight="1">
      <c r="E99" s="14"/>
      <c r="F99" s="14"/>
      <c r="G99" s="14"/>
    </row>
    <row r="100" ht="12.75" customHeight="1">
      <c r="E100" s="14"/>
      <c r="F100" s="14"/>
      <c r="G100" s="14"/>
    </row>
    <row r="101" ht="12.75" customHeight="1">
      <c r="E101" s="14"/>
      <c r="F101" s="14"/>
      <c r="G101" s="14"/>
    </row>
    <row r="102" ht="12.75" customHeight="1">
      <c r="E102" s="14"/>
      <c r="F102" s="14"/>
      <c r="G102" s="14"/>
    </row>
    <row r="103" ht="12.75" customHeight="1">
      <c r="E103" s="14"/>
      <c r="F103" s="14"/>
      <c r="G103" s="14"/>
    </row>
    <row r="104" ht="12.75" customHeight="1">
      <c r="E104" s="14"/>
      <c r="F104" s="14"/>
      <c r="G104" s="14"/>
    </row>
    <row r="105" ht="12.75" customHeight="1">
      <c r="E105" s="14"/>
      <c r="F105" s="14"/>
      <c r="G105" s="14"/>
    </row>
    <row r="106" ht="12.75" customHeight="1">
      <c r="E106" s="14"/>
      <c r="F106" s="14"/>
      <c r="G106" s="14"/>
    </row>
    <row r="107" ht="12.75" customHeight="1">
      <c r="E107" s="14"/>
      <c r="F107" s="14"/>
      <c r="G107" s="14"/>
    </row>
    <row r="108" ht="12.75" customHeight="1">
      <c r="E108" s="14"/>
      <c r="F108" s="14"/>
      <c r="G108" s="14"/>
    </row>
    <row r="109" ht="12.75" customHeight="1">
      <c r="E109" s="14"/>
      <c r="F109" s="14"/>
      <c r="G109" s="14"/>
    </row>
    <row r="110" ht="12.75" customHeight="1">
      <c r="E110" s="14"/>
      <c r="F110" s="14"/>
      <c r="G110" s="14"/>
    </row>
    <row r="111" ht="12.75" customHeight="1">
      <c r="E111" s="14"/>
      <c r="F111" s="14"/>
      <c r="G111" s="14"/>
    </row>
    <row r="112" ht="12.75" customHeight="1">
      <c r="E112" s="14"/>
      <c r="F112" s="14"/>
      <c r="G112" s="14"/>
    </row>
    <row r="113" ht="12.75" customHeight="1">
      <c r="E113" s="14"/>
      <c r="F113" s="14"/>
      <c r="G113" s="14"/>
    </row>
    <row r="114" ht="12.75" customHeight="1">
      <c r="E114" s="14"/>
      <c r="F114" s="14"/>
      <c r="G114" s="14"/>
    </row>
    <row r="115" ht="12.75" customHeight="1">
      <c r="E115" s="14"/>
      <c r="F115" s="14"/>
      <c r="G115" s="14"/>
    </row>
    <row r="116" ht="12.75" customHeight="1">
      <c r="E116" s="14"/>
      <c r="F116" s="14"/>
      <c r="G116" s="14"/>
    </row>
    <row r="117" ht="12.75" customHeight="1">
      <c r="E117" s="14"/>
      <c r="F117" s="14"/>
      <c r="G117" s="14"/>
    </row>
    <row r="118" ht="12.75" customHeight="1">
      <c r="E118" s="14"/>
      <c r="F118" s="14"/>
      <c r="G118" s="14"/>
    </row>
    <row r="119" ht="12.75" customHeight="1">
      <c r="E119" s="14"/>
      <c r="F119" s="14"/>
      <c r="G119" s="14"/>
    </row>
    <row r="120" ht="12.75" customHeight="1">
      <c r="E120" s="14"/>
      <c r="F120" s="14"/>
      <c r="G120" s="14"/>
    </row>
    <row r="121" ht="12.75" customHeight="1">
      <c r="E121" s="14"/>
      <c r="F121" s="14"/>
      <c r="G121" s="14"/>
    </row>
    <row r="122" ht="12.75" customHeight="1">
      <c r="E122" s="14"/>
      <c r="F122" s="14"/>
      <c r="G122" s="14"/>
    </row>
    <row r="123" ht="12.75" customHeight="1">
      <c r="E123" s="14"/>
      <c r="F123" s="14"/>
      <c r="G123" s="14"/>
    </row>
    <row r="124" ht="12.75" customHeight="1">
      <c r="E124" s="14"/>
      <c r="F124" s="14"/>
      <c r="G124" s="14"/>
    </row>
    <row r="125" ht="12.75" customHeight="1">
      <c r="E125" s="14"/>
      <c r="F125" s="14"/>
      <c r="G125" s="14"/>
    </row>
    <row r="126" ht="12.75" customHeight="1">
      <c r="E126" s="14"/>
      <c r="F126" s="14"/>
      <c r="G126" s="14"/>
    </row>
    <row r="127" ht="12.75" customHeight="1">
      <c r="E127" s="14"/>
      <c r="F127" s="14"/>
      <c r="G127" s="14"/>
    </row>
    <row r="128" ht="12.75" customHeight="1">
      <c r="E128" s="14"/>
      <c r="F128" s="14"/>
      <c r="G128" s="14"/>
    </row>
    <row r="129" ht="12.75" customHeight="1">
      <c r="E129" s="14"/>
      <c r="F129" s="14"/>
      <c r="G129" s="14"/>
    </row>
    <row r="130" ht="12.75" customHeight="1">
      <c r="E130" s="14"/>
      <c r="F130" s="14"/>
      <c r="G130" s="14"/>
    </row>
    <row r="131" ht="12.75" customHeight="1">
      <c r="E131" s="14"/>
      <c r="F131" s="14"/>
      <c r="G131" s="14"/>
    </row>
    <row r="132" ht="12.75" customHeight="1">
      <c r="E132" s="14"/>
      <c r="F132" s="14"/>
      <c r="G132" s="14"/>
    </row>
    <row r="133" ht="12.75" customHeight="1">
      <c r="E133" s="14"/>
      <c r="F133" s="14"/>
      <c r="G133" s="14"/>
    </row>
    <row r="134" ht="12.75" customHeight="1">
      <c r="E134" s="14"/>
      <c r="F134" s="14"/>
      <c r="G134" s="14"/>
    </row>
    <row r="135" ht="12.75" customHeight="1">
      <c r="E135" s="14"/>
      <c r="F135" s="14"/>
      <c r="G135" s="14"/>
    </row>
    <row r="136" ht="12.75" customHeight="1">
      <c r="E136" s="14"/>
      <c r="F136" s="14"/>
      <c r="G136" s="14"/>
    </row>
    <row r="137" ht="12.75" customHeight="1">
      <c r="E137" s="14"/>
      <c r="F137" s="14"/>
      <c r="G137" s="14"/>
    </row>
    <row r="138" ht="12.75" customHeight="1">
      <c r="E138" s="14"/>
      <c r="F138" s="14"/>
      <c r="G138" s="14"/>
    </row>
    <row r="139" ht="12.75" customHeight="1">
      <c r="E139" s="14"/>
      <c r="F139" s="14"/>
      <c r="G139" s="14"/>
    </row>
    <row r="140" ht="12.75" customHeight="1">
      <c r="E140" s="14"/>
      <c r="F140" s="14"/>
      <c r="G140" s="14"/>
    </row>
    <row r="141" ht="12.75" customHeight="1">
      <c r="E141" s="14"/>
      <c r="F141" s="14"/>
      <c r="G141" s="14"/>
    </row>
    <row r="142" ht="12.75" customHeight="1">
      <c r="E142" s="14"/>
      <c r="F142" s="14"/>
      <c r="G142" s="14"/>
    </row>
    <row r="143" ht="12.75" customHeight="1">
      <c r="E143" s="14"/>
      <c r="F143" s="14"/>
      <c r="G143" s="14"/>
    </row>
    <row r="144" ht="12.75" customHeight="1">
      <c r="E144" s="14"/>
      <c r="F144" s="14"/>
      <c r="G144" s="14"/>
    </row>
    <row r="145" ht="12.75" customHeight="1">
      <c r="E145" s="14"/>
      <c r="F145" s="14"/>
      <c r="G145" s="14"/>
    </row>
    <row r="146" ht="12.75" customHeight="1">
      <c r="E146" s="14"/>
      <c r="F146" s="14"/>
      <c r="G146" s="14"/>
    </row>
    <row r="147" ht="12.75" customHeight="1">
      <c r="E147" s="14"/>
      <c r="F147" s="14"/>
      <c r="G147" s="14"/>
    </row>
    <row r="148" ht="12.75" customHeight="1">
      <c r="E148" s="14"/>
      <c r="F148" s="14"/>
      <c r="G148" s="14"/>
    </row>
    <row r="149" ht="12.75" customHeight="1">
      <c r="E149" s="14"/>
      <c r="F149" s="14"/>
      <c r="G149" s="14"/>
    </row>
    <row r="150" ht="12.75" customHeight="1">
      <c r="E150" s="14"/>
      <c r="F150" s="14"/>
      <c r="G150" s="14"/>
    </row>
    <row r="151" ht="12.75" customHeight="1">
      <c r="E151" s="14"/>
      <c r="F151" s="14"/>
      <c r="G151" s="14"/>
    </row>
    <row r="152" ht="12.75" customHeight="1">
      <c r="E152" s="14"/>
      <c r="F152" s="14"/>
      <c r="G152" s="14"/>
    </row>
    <row r="153" ht="12.75" customHeight="1">
      <c r="E153" s="14"/>
      <c r="F153" s="14"/>
      <c r="G153" s="14"/>
    </row>
    <row r="154" ht="12.75" customHeight="1">
      <c r="E154" s="14"/>
      <c r="F154" s="14"/>
      <c r="G154" s="14"/>
    </row>
    <row r="155" ht="12.75" customHeight="1">
      <c r="E155" s="14"/>
      <c r="F155" s="14"/>
      <c r="G155" s="14"/>
    </row>
    <row r="156" ht="12.75" customHeight="1">
      <c r="E156" s="14"/>
      <c r="F156" s="14"/>
      <c r="G156" s="14"/>
    </row>
    <row r="157" ht="12.75" customHeight="1">
      <c r="E157" s="14"/>
      <c r="F157" s="14"/>
      <c r="G157" s="14"/>
    </row>
    <row r="158" ht="12.75" customHeight="1">
      <c r="E158" s="14"/>
      <c r="F158" s="14"/>
      <c r="G158" s="14"/>
    </row>
    <row r="159" ht="12.75" customHeight="1">
      <c r="E159" s="14"/>
      <c r="F159" s="14"/>
      <c r="G159" s="14"/>
    </row>
    <row r="160" ht="12.75" customHeight="1">
      <c r="E160" s="14"/>
      <c r="F160" s="14"/>
      <c r="G160" s="14"/>
    </row>
    <row r="161" ht="12.75" customHeight="1">
      <c r="E161" s="14"/>
      <c r="F161" s="14"/>
      <c r="G161" s="14"/>
    </row>
    <row r="162" ht="12.75" customHeight="1">
      <c r="E162" s="14"/>
      <c r="F162" s="14"/>
      <c r="G162" s="14"/>
    </row>
    <row r="163" ht="12.75" customHeight="1">
      <c r="E163" s="14"/>
      <c r="F163" s="14"/>
      <c r="G163" s="14"/>
    </row>
    <row r="164" ht="12.75" customHeight="1">
      <c r="E164" s="14"/>
      <c r="F164" s="14"/>
      <c r="G164" s="14"/>
    </row>
    <row r="165" ht="12.75" customHeight="1">
      <c r="E165" s="14"/>
      <c r="F165" s="14"/>
      <c r="G165" s="14"/>
    </row>
    <row r="166" ht="12.75" customHeight="1">
      <c r="E166" s="14"/>
      <c r="F166" s="14"/>
      <c r="G166" s="14"/>
    </row>
    <row r="167" ht="12.75" customHeight="1">
      <c r="E167" s="14"/>
      <c r="F167" s="14"/>
      <c r="G167" s="14"/>
    </row>
    <row r="168" ht="12.75" customHeight="1">
      <c r="E168" s="14"/>
      <c r="F168" s="14"/>
      <c r="G168" s="14"/>
    </row>
    <row r="169" ht="12.75" customHeight="1">
      <c r="E169" s="14"/>
      <c r="F169" s="14"/>
      <c r="G169" s="14"/>
    </row>
    <row r="170" ht="12.75" customHeight="1">
      <c r="E170" s="14"/>
      <c r="F170" s="14"/>
      <c r="G170" s="14"/>
    </row>
    <row r="171" ht="12.75" customHeight="1">
      <c r="E171" s="14"/>
      <c r="F171" s="14"/>
      <c r="G171" s="14"/>
    </row>
    <row r="172" ht="12.75" customHeight="1">
      <c r="E172" s="14"/>
      <c r="F172" s="14"/>
      <c r="G172" s="14"/>
    </row>
    <row r="173" ht="12.75" customHeight="1">
      <c r="E173" s="14"/>
      <c r="F173" s="14"/>
      <c r="G173" s="14"/>
    </row>
    <row r="174" ht="12.75" customHeight="1">
      <c r="E174" s="14"/>
      <c r="F174" s="14"/>
      <c r="G174" s="14"/>
    </row>
    <row r="175" ht="12.75" customHeight="1">
      <c r="E175" s="14"/>
      <c r="F175" s="14"/>
      <c r="G175" s="14"/>
    </row>
    <row r="176" ht="12.75" customHeight="1">
      <c r="E176" s="14"/>
      <c r="F176" s="14"/>
      <c r="G176" s="14"/>
    </row>
    <row r="177" ht="12.75" customHeight="1">
      <c r="E177" s="14"/>
      <c r="F177" s="14"/>
      <c r="G177" s="14"/>
    </row>
    <row r="178" ht="12.75" customHeight="1">
      <c r="E178" s="14"/>
      <c r="F178" s="14"/>
      <c r="G178" s="14"/>
    </row>
    <row r="179" ht="12.75" customHeight="1">
      <c r="E179" s="14"/>
      <c r="F179" s="14"/>
      <c r="G179" s="14"/>
    </row>
    <row r="180" ht="12.75" customHeight="1">
      <c r="E180" s="14"/>
      <c r="F180" s="14"/>
      <c r="G180" s="14"/>
    </row>
    <row r="181" ht="12.75" customHeight="1">
      <c r="E181" s="14"/>
      <c r="F181" s="14"/>
      <c r="G181" s="14"/>
    </row>
    <row r="182" ht="12.75" customHeight="1">
      <c r="E182" s="14"/>
      <c r="F182" s="14"/>
      <c r="G182" s="14"/>
    </row>
    <row r="183" ht="12.75" customHeight="1">
      <c r="E183" s="14"/>
      <c r="F183" s="14"/>
      <c r="G183" s="14"/>
    </row>
    <row r="184" ht="12.75" customHeight="1">
      <c r="E184" s="14"/>
      <c r="F184" s="14"/>
      <c r="G184" s="14"/>
    </row>
    <row r="185" ht="12.75" customHeight="1">
      <c r="E185" s="14"/>
      <c r="F185" s="14"/>
      <c r="G185" s="14"/>
    </row>
    <row r="186" ht="12.75" customHeight="1">
      <c r="E186" s="14"/>
      <c r="F186" s="14"/>
      <c r="G186" s="14"/>
    </row>
    <row r="187" ht="12.75" customHeight="1">
      <c r="E187" s="14"/>
      <c r="F187" s="14"/>
      <c r="G187" s="14"/>
    </row>
    <row r="188" ht="12.75" customHeight="1">
      <c r="E188" s="14"/>
      <c r="F188" s="14"/>
      <c r="G188" s="14"/>
    </row>
    <row r="189" ht="12.75" customHeight="1">
      <c r="E189" s="14"/>
      <c r="F189" s="14"/>
      <c r="G189" s="14"/>
    </row>
    <row r="190" ht="12.75" customHeight="1">
      <c r="E190" s="14"/>
      <c r="F190" s="14"/>
      <c r="G190" s="14"/>
    </row>
    <row r="191" ht="12.75" customHeight="1">
      <c r="E191" s="14"/>
      <c r="F191" s="14"/>
      <c r="G191" s="14"/>
    </row>
    <row r="192" ht="12.75" customHeight="1">
      <c r="E192" s="14"/>
      <c r="F192" s="14"/>
      <c r="G192" s="14"/>
    </row>
    <row r="193" ht="12.75" customHeight="1">
      <c r="E193" s="14"/>
      <c r="F193" s="14"/>
      <c r="G193" s="14"/>
    </row>
    <row r="194" ht="12.75" customHeight="1">
      <c r="E194" s="14"/>
      <c r="F194" s="14"/>
      <c r="G194" s="14"/>
    </row>
    <row r="195" ht="12.75" customHeight="1">
      <c r="E195" s="14"/>
      <c r="F195" s="14"/>
      <c r="G195" s="14"/>
    </row>
    <row r="196" ht="12.75" customHeight="1">
      <c r="E196" s="14"/>
      <c r="F196" s="14"/>
      <c r="G196" s="14"/>
    </row>
    <row r="197" ht="12.75" customHeight="1">
      <c r="E197" s="14"/>
      <c r="F197" s="14"/>
      <c r="G197" s="14"/>
    </row>
    <row r="198" ht="12.75" customHeight="1">
      <c r="E198" s="14"/>
      <c r="F198" s="14"/>
      <c r="G198" s="14"/>
    </row>
    <row r="199" ht="12.75" customHeight="1">
      <c r="E199" s="14"/>
      <c r="F199" s="14"/>
      <c r="G199" s="14"/>
    </row>
    <row r="200" ht="12.75" customHeight="1">
      <c r="E200" s="14"/>
      <c r="F200" s="14"/>
      <c r="G200" s="14"/>
    </row>
    <row r="201" ht="12.75" customHeight="1">
      <c r="E201" s="14"/>
      <c r="F201" s="14"/>
      <c r="G201" s="14"/>
    </row>
    <row r="202" ht="12.75" customHeight="1">
      <c r="E202" s="14"/>
      <c r="F202" s="14"/>
      <c r="G202" s="14"/>
    </row>
    <row r="203" ht="12.75" customHeight="1">
      <c r="E203" s="14"/>
      <c r="F203" s="14"/>
      <c r="G203" s="14"/>
    </row>
    <row r="204" ht="12.75" customHeight="1">
      <c r="E204" s="14"/>
      <c r="F204" s="14"/>
      <c r="G204" s="14"/>
    </row>
    <row r="205" ht="12.75" customHeight="1">
      <c r="E205" s="14"/>
      <c r="F205" s="14"/>
      <c r="G205" s="14"/>
    </row>
    <row r="206" ht="12.75" customHeight="1">
      <c r="E206" s="14"/>
      <c r="F206" s="14"/>
      <c r="G206" s="14"/>
    </row>
    <row r="207" ht="12.75" customHeight="1">
      <c r="E207" s="14"/>
      <c r="F207" s="14"/>
      <c r="G207" s="14"/>
    </row>
    <row r="208" ht="12.75" customHeight="1">
      <c r="E208" s="14"/>
      <c r="F208" s="14"/>
      <c r="G208" s="14"/>
    </row>
    <row r="209" ht="12.75" customHeight="1">
      <c r="E209" s="14"/>
      <c r="F209" s="14"/>
      <c r="G209" s="14"/>
    </row>
    <row r="210" ht="12.75" customHeight="1">
      <c r="E210" s="14"/>
      <c r="F210" s="14"/>
      <c r="G210" s="14"/>
    </row>
    <row r="211" ht="12.75" customHeight="1">
      <c r="E211" s="14"/>
      <c r="F211" s="14"/>
      <c r="G211" s="14"/>
    </row>
    <row r="212" ht="12.75" customHeight="1">
      <c r="E212" s="14"/>
      <c r="F212" s="14"/>
      <c r="G212" s="14"/>
    </row>
    <row r="213" ht="12.75" customHeight="1">
      <c r="E213" s="14"/>
      <c r="F213" s="14"/>
      <c r="G213" s="14"/>
    </row>
    <row r="214" ht="12.75" customHeight="1">
      <c r="E214" s="14"/>
      <c r="F214" s="14"/>
      <c r="G214" s="14"/>
    </row>
    <row r="215" ht="12.75" customHeight="1">
      <c r="E215" s="14"/>
      <c r="F215" s="14"/>
      <c r="G215" s="14"/>
    </row>
    <row r="216" ht="12.75" customHeight="1">
      <c r="E216" s="14"/>
      <c r="F216" s="14"/>
      <c r="G216" s="14"/>
    </row>
    <row r="217" ht="12.75" customHeight="1">
      <c r="E217" s="14"/>
      <c r="F217" s="14"/>
      <c r="G217" s="14"/>
    </row>
    <row r="218" ht="12.75" customHeight="1">
      <c r="E218" s="14"/>
      <c r="F218" s="14"/>
      <c r="G218" s="14"/>
    </row>
    <row r="219" ht="12.75" customHeight="1">
      <c r="E219" s="14"/>
      <c r="F219" s="14"/>
      <c r="G219" s="14"/>
    </row>
    <row r="220" ht="12.75" customHeight="1">
      <c r="E220" s="14"/>
      <c r="F220" s="14"/>
      <c r="G220" s="14"/>
    </row>
    <row r="221" ht="12.75" customHeight="1">
      <c r="E221" s="14"/>
      <c r="F221" s="14"/>
      <c r="G221" s="14"/>
    </row>
    <row r="222" ht="12.75" customHeight="1">
      <c r="E222" s="14"/>
      <c r="F222" s="14"/>
      <c r="G222" s="14"/>
    </row>
    <row r="223" ht="12.75" customHeight="1">
      <c r="E223" s="14"/>
      <c r="F223" s="14"/>
      <c r="G223" s="14"/>
    </row>
    <row r="224" ht="12.75" customHeight="1">
      <c r="E224" s="14"/>
      <c r="F224" s="14"/>
      <c r="G224" s="14"/>
    </row>
    <row r="225" ht="12.75" customHeight="1">
      <c r="E225" s="14"/>
      <c r="F225" s="14"/>
      <c r="G225" s="14"/>
    </row>
    <row r="226" ht="12.75" customHeight="1">
      <c r="E226" s="14"/>
      <c r="F226" s="14"/>
      <c r="G226" s="14"/>
    </row>
    <row r="227" ht="12.75" customHeight="1">
      <c r="E227" s="14"/>
      <c r="F227" s="14"/>
      <c r="G227" s="14"/>
    </row>
    <row r="228" ht="12.75" customHeight="1">
      <c r="E228" s="14"/>
      <c r="F228" s="14"/>
      <c r="G228" s="14"/>
    </row>
    <row r="229" ht="12.75" customHeight="1">
      <c r="E229" s="14"/>
      <c r="F229" s="14"/>
      <c r="G229" s="14"/>
    </row>
    <row r="230" ht="12.75" customHeight="1">
      <c r="E230" s="14"/>
      <c r="F230" s="14"/>
      <c r="G230" s="14"/>
    </row>
    <row r="231" ht="12.75" customHeight="1">
      <c r="E231" s="14"/>
      <c r="F231" s="14"/>
      <c r="G231" s="14"/>
    </row>
    <row r="232" ht="12.75" customHeight="1">
      <c r="E232" s="14"/>
      <c r="F232" s="14"/>
      <c r="G232" s="14"/>
    </row>
    <row r="233" ht="12.75" customHeight="1">
      <c r="E233" s="14"/>
      <c r="F233" s="14"/>
      <c r="G233" s="14"/>
    </row>
    <row r="234" ht="12.75" customHeight="1">
      <c r="E234" s="14"/>
      <c r="F234" s="14"/>
      <c r="G234" s="14"/>
    </row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</sheetData>
  <mergeCells count="22">
    <mergeCell ref="B1:G1"/>
    <mergeCell ref="B2:G2"/>
    <mergeCell ref="B3:G3"/>
    <mergeCell ref="B20:C20"/>
    <mergeCell ref="B21:C21"/>
    <mergeCell ref="B22:C22"/>
    <mergeCell ref="B25:G25"/>
    <mergeCell ref="B8:G8"/>
    <mergeCell ref="B33:C33"/>
    <mergeCell ref="B34:C34"/>
    <mergeCell ref="B35:C35"/>
    <mergeCell ref="B36:C36"/>
    <mergeCell ref="B37:C37"/>
    <mergeCell ref="B38:C38"/>
    <mergeCell ref="B53:F53"/>
    <mergeCell ref="B26:C26"/>
    <mergeCell ref="B27:C27"/>
    <mergeCell ref="B28:C28"/>
    <mergeCell ref="B29:C29"/>
    <mergeCell ref="B30:C30"/>
    <mergeCell ref="B31:C31"/>
    <mergeCell ref="B32:C32"/>
  </mergeCells>
  <printOptions/>
  <pageMargins bottom="0.75" footer="0.0" header="0.0" left="0.7" right="0.7" top="0.75"/>
  <pageSetup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6.14"/>
    <col customWidth="1" min="2" max="2" width="64.57"/>
    <col customWidth="1" min="3" max="3" width="57.86"/>
    <col customWidth="1" min="4" max="4" width="25.57"/>
    <col customWidth="1" min="5" max="5" width="41.43"/>
    <col customWidth="1" min="6" max="6" width="29.71"/>
    <col customWidth="1" min="7" max="7" width="28.0"/>
    <col customWidth="1" min="8" max="27" width="8.71"/>
  </cols>
  <sheetData>
    <row r="1" ht="96.75" customHeight="1">
      <c r="A1" s="1"/>
      <c r="B1" s="2"/>
    </row>
    <row r="2" ht="69.0" customHeight="1">
      <c r="B2" s="4" t="s">
        <v>41</v>
      </c>
      <c r="G2" s="4"/>
    </row>
    <row r="3" ht="46.5" customHeight="1">
      <c r="A3" s="3"/>
      <c r="B3" s="5" t="s">
        <v>42</v>
      </c>
      <c r="C3" s="6"/>
      <c r="D3" s="6"/>
      <c r="E3" s="6"/>
      <c r="F3" s="7"/>
      <c r="G3" s="4"/>
    </row>
    <row r="4" ht="12.75" customHeight="1">
      <c r="A4" s="3"/>
      <c r="B4" s="8"/>
      <c r="C4" s="9"/>
      <c r="D4" s="9"/>
      <c r="E4" s="9"/>
      <c r="F4" s="9"/>
      <c r="G4" s="9"/>
    </row>
    <row r="5" ht="24.75" customHeight="1">
      <c r="A5" s="3"/>
      <c r="B5" s="11" t="s">
        <v>2</v>
      </c>
      <c r="C5" s="11"/>
      <c r="D5" s="12"/>
      <c r="E5" s="17"/>
      <c r="F5" s="17"/>
      <c r="G5" s="17"/>
    </row>
    <row r="6" ht="24.75" customHeight="1">
      <c r="A6" s="3"/>
      <c r="B6" s="11" t="s">
        <v>3</v>
      </c>
      <c r="C6" s="11"/>
      <c r="D6" s="12"/>
      <c r="E6" s="17"/>
      <c r="F6" s="17"/>
      <c r="G6" s="17"/>
    </row>
    <row r="7" ht="12.75" customHeight="1">
      <c r="A7" s="3"/>
      <c r="B7" s="18"/>
      <c r="C7" s="18"/>
      <c r="D7" s="12"/>
      <c r="E7" s="13"/>
      <c r="F7" s="13"/>
      <c r="G7" s="13"/>
    </row>
    <row r="8" ht="45.75" customHeight="1">
      <c r="A8" s="3"/>
      <c r="B8" s="19" t="s">
        <v>4</v>
      </c>
      <c r="G8" s="19"/>
    </row>
    <row r="9" ht="12.75" customHeight="1">
      <c r="A9" s="3"/>
      <c r="B9" s="3"/>
      <c r="C9" s="3"/>
      <c r="D9" s="3"/>
      <c r="E9" s="20"/>
    </row>
    <row r="10" ht="44.25" customHeight="1">
      <c r="A10" s="3"/>
      <c r="B10" s="21" t="s">
        <v>5</v>
      </c>
      <c r="C10" s="64" t="s">
        <v>6</v>
      </c>
      <c r="D10" s="31"/>
      <c r="E10" s="22" t="s">
        <v>43</v>
      </c>
    </row>
    <row r="11" ht="24.0" customHeight="1">
      <c r="A11" s="3"/>
      <c r="B11" s="28" t="s">
        <v>11</v>
      </c>
      <c r="C11" s="65"/>
      <c r="D11" s="31"/>
      <c r="E11" s="66"/>
    </row>
    <row r="12" ht="21.0" customHeight="1">
      <c r="A12" s="3"/>
      <c r="B12" s="67" t="s">
        <v>12</v>
      </c>
      <c r="C12" s="65"/>
      <c r="D12" s="31"/>
      <c r="E12" s="66"/>
    </row>
    <row r="13" ht="21.0" customHeight="1">
      <c r="A13" s="3"/>
      <c r="B13" s="67" t="s">
        <v>12</v>
      </c>
      <c r="C13" s="65"/>
      <c r="D13" s="31"/>
      <c r="E13" s="66"/>
    </row>
    <row r="14" ht="21.0" customHeight="1">
      <c r="A14" s="3"/>
      <c r="B14" s="67" t="s">
        <v>12</v>
      </c>
      <c r="C14" s="65"/>
      <c r="D14" s="31"/>
      <c r="E14" s="66"/>
    </row>
    <row r="15" ht="21.0" customHeight="1">
      <c r="A15" s="3"/>
      <c r="B15" s="67" t="s">
        <v>12</v>
      </c>
      <c r="C15" s="65"/>
      <c r="D15" s="31"/>
      <c r="E15" s="66"/>
    </row>
    <row r="16" ht="21.0" customHeight="1">
      <c r="A16" s="3"/>
      <c r="B16" s="67" t="s">
        <v>12</v>
      </c>
      <c r="C16" s="65"/>
      <c r="D16" s="31"/>
      <c r="E16" s="66"/>
    </row>
    <row r="17" ht="21.0" customHeight="1">
      <c r="A17" s="3"/>
      <c r="B17" s="67" t="s">
        <v>12</v>
      </c>
      <c r="C17" s="65"/>
      <c r="D17" s="31"/>
      <c r="E17" s="66"/>
    </row>
    <row r="18" ht="21.0" customHeight="1">
      <c r="A18" s="3"/>
      <c r="B18" s="67" t="s">
        <v>12</v>
      </c>
      <c r="C18" s="65"/>
      <c r="D18" s="31"/>
      <c r="E18" s="66"/>
    </row>
    <row r="19" ht="21.0" customHeight="1">
      <c r="A19" s="3"/>
      <c r="B19" s="67" t="s">
        <v>12</v>
      </c>
      <c r="C19" s="65"/>
      <c r="D19" s="31"/>
      <c r="E19" s="66"/>
    </row>
    <row r="20" ht="28.5" customHeight="1">
      <c r="A20" s="3"/>
      <c r="B20" s="68" t="s">
        <v>13</v>
      </c>
      <c r="C20" s="69"/>
      <c r="D20" s="31"/>
      <c r="E20" s="70">
        <f>SUM(E11:E19)</f>
        <v>0</v>
      </c>
    </row>
    <row r="21" ht="27.0" customHeight="1">
      <c r="A21" s="33"/>
      <c r="B21" s="36" t="s">
        <v>14</v>
      </c>
      <c r="C21" s="69"/>
      <c r="D21" s="31"/>
      <c r="E21" s="71">
        <f>E20*0.8</f>
        <v>0</v>
      </c>
      <c r="F21" s="58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</row>
    <row r="22" ht="28.5" customHeight="1">
      <c r="A22" s="33"/>
      <c r="B22" s="36" t="s">
        <v>15</v>
      </c>
      <c r="C22" s="69"/>
      <c r="D22" s="31"/>
      <c r="E22" s="71">
        <f>E20*0.2</f>
        <v>0</v>
      </c>
      <c r="F22" s="58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</row>
    <row r="23" ht="12.75" customHeight="1">
      <c r="A23" s="3"/>
      <c r="B23" s="3"/>
      <c r="C23" s="12"/>
      <c r="D23" s="12"/>
      <c r="E23" s="20"/>
      <c r="F23" s="20"/>
    </row>
    <row r="24" ht="12.75" customHeight="1">
      <c r="A24" s="3"/>
      <c r="B24" s="3"/>
      <c r="C24" s="3"/>
      <c r="D24" s="3"/>
      <c r="E24" s="20"/>
      <c r="F24" s="20"/>
      <c r="G24" s="20"/>
    </row>
    <row r="25" ht="29.25" customHeight="1">
      <c r="A25" s="3"/>
      <c r="B25" s="72" t="s">
        <v>44</v>
      </c>
      <c r="C25" s="69"/>
      <c r="D25" s="69"/>
      <c r="E25" s="69"/>
      <c r="F25" s="31"/>
      <c r="G25" s="58"/>
    </row>
    <row r="26" ht="31.5" customHeight="1">
      <c r="A26" s="3"/>
      <c r="B26" s="21" t="s">
        <v>17</v>
      </c>
      <c r="C26" s="21" t="s">
        <v>45</v>
      </c>
      <c r="D26" s="21" t="s">
        <v>46</v>
      </c>
      <c r="E26" s="21" t="s">
        <v>14</v>
      </c>
      <c r="F26" s="21" t="s">
        <v>47</v>
      </c>
      <c r="G26" s="33"/>
    </row>
    <row r="27" ht="12.75" customHeight="1">
      <c r="A27" s="73" t="s">
        <v>48</v>
      </c>
      <c r="B27" s="74" t="s">
        <v>49</v>
      </c>
      <c r="C27" s="74" t="s">
        <v>50</v>
      </c>
      <c r="D27" s="75"/>
      <c r="E27" s="76"/>
      <c r="F27" s="77"/>
      <c r="G27" s="33"/>
    </row>
    <row r="28" ht="12.75" customHeight="1">
      <c r="A28" s="78"/>
      <c r="B28" s="79" t="s">
        <v>51</v>
      </c>
      <c r="C28" s="79" t="s">
        <v>51</v>
      </c>
      <c r="D28" s="75"/>
      <c r="E28" s="80"/>
      <c r="F28" s="81"/>
      <c r="G28" s="33"/>
    </row>
    <row r="29" ht="12.75" customHeight="1">
      <c r="A29" s="78"/>
      <c r="B29" s="79" t="s">
        <v>51</v>
      </c>
      <c r="C29" s="79" t="s">
        <v>51</v>
      </c>
      <c r="D29" s="75"/>
      <c r="E29" s="80"/>
      <c r="F29" s="81"/>
      <c r="G29" s="33"/>
    </row>
    <row r="30" ht="12.75" customHeight="1">
      <c r="A30" s="78"/>
      <c r="B30" s="79" t="s">
        <v>51</v>
      </c>
      <c r="C30" s="79" t="s">
        <v>51</v>
      </c>
      <c r="D30" s="75"/>
      <c r="E30" s="80"/>
      <c r="F30" s="81"/>
      <c r="G30" s="33"/>
    </row>
    <row r="31" ht="12.75" customHeight="1">
      <c r="A31" s="78"/>
      <c r="B31" s="79" t="s">
        <v>51</v>
      </c>
      <c r="C31" s="79" t="s">
        <v>51</v>
      </c>
      <c r="D31" s="75"/>
      <c r="E31" s="80"/>
      <c r="F31" s="81"/>
      <c r="G31" s="33"/>
    </row>
    <row r="32" ht="12.75" customHeight="1">
      <c r="A32" s="78"/>
      <c r="B32" s="79" t="s">
        <v>51</v>
      </c>
      <c r="C32" s="79" t="s">
        <v>51</v>
      </c>
      <c r="D32" s="75"/>
      <c r="E32" s="80"/>
      <c r="F32" s="81"/>
      <c r="G32" s="33"/>
    </row>
    <row r="33" ht="12.75" customHeight="1">
      <c r="A33" s="78"/>
      <c r="B33" s="79" t="s">
        <v>51</v>
      </c>
      <c r="C33" s="79" t="s">
        <v>51</v>
      </c>
      <c r="D33" s="75"/>
      <c r="E33" s="80"/>
      <c r="F33" s="81"/>
      <c r="G33" s="33"/>
    </row>
    <row r="34" ht="12.75" customHeight="1">
      <c r="A34" s="78"/>
      <c r="B34" s="79" t="s">
        <v>51</v>
      </c>
      <c r="C34" s="79" t="s">
        <v>51</v>
      </c>
      <c r="D34" s="75"/>
      <c r="E34" s="80"/>
      <c r="F34" s="81"/>
      <c r="G34" s="33"/>
    </row>
    <row r="35" ht="12.75" customHeight="1">
      <c r="A35" s="78"/>
      <c r="B35" s="79" t="s">
        <v>51</v>
      </c>
      <c r="C35" s="79" t="s">
        <v>51</v>
      </c>
      <c r="D35" s="75"/>
      <c r="E35" s="80"/>
      <c r="F35" s="81"/>
      <c r="G35" s="33"/>
    </row>
    <row r="36" ht="12.75" customHeight="1">
      <c r="A36" s="78"/>
      <c r="B36" s="79" t="s">
        <v>51</v>
      </c>
      <c r="C36" s="79" t="s">
        <v>51</v>
      </c>
      <c r="D36" s="75"/>
      <c r="E36" s="80"/>
      <c r="F36" s="81"/>
      <c r="G36" s="33"/>
    </row>
    <row r="37" ht="12.75" customHeight="1">
      <c r="A37" s="78"/>
      <c r="B37" s="79" t="s">
        <v>51</v>
      </c>
      <c r="C37" s="79" t="s">
        <v>51</v>
      </c>
      <c r="D37" s="82"/>
      <c r="E37" s="80"/>
      <c r="F37" s="81"/>
      <c r="G37" s="33"/>
    </row>
    <row r="38" ht="12.75" customHeight="1">
      <c r="A38" s="78"/>
      <c r="B38" s="79" t="s">
        <v>51</v>
      </c>
      <c r="C38" s="79" t="s">
        <v>51</v>
      </c>
      <c r="D38" s="82"/>
      <c r="E38" s="80"/>
      <c r="F38" s="81"/>
      <c r="G38" s="33"/>
    </row>
    <row r="39" ht="24.75" customHeight="1">
      <c r="A39" s="78"/>
      <c r="B39" s="41" t="s">
        <v>52</v>
      </c>
      <c r="C39" s="7"/>
      <c r="D39" s="83">
        <f>SUM(D27:D38)</f>
        <v>0</v>
      </c>
      <c r="E39" s="80"/>
      <c r="F39" s="81"/>
      <c r="G39" s="33"/>
    </row>
    <row r="40" ht="12.75" customHeight="1">
      <c r="A40" s="78"/>
      <c r="B40" s="79" t="s">
        <v>53</v>
      </c>
      <c r="C40" s="79" t="s">
        <v>54</v>
      </c>
      <c r="D40" s="82"/>
      <c r="E40" s="80"/>
      <c r="F40" s="81"/>
      <c r="G40" s="33"/>
    </row>
    <row r="41" ht="12.75" customHeight="1">
      <c r="A41" s="78"/>
      <c r="B41" s="79" t="s">
        <v>51</v>
      </c>
      <c r="C41" s="79" t="s">
        <v>51</v>
      </c>
      <c r="D41" s="75"/>
      <c r="E41" s="80"/>
      <c r="F41" s="81"/>
      <c r="G41" s="33"/>
    </row>
    <row r="42" ht="12.75" customHeight="1">
      <c r="A42" s="78"/>
      <c r="B42" s="79" t="s">
        <v>51</v>
      </c>
      <c r="C42" s="79" t="s">
        <v>51</v>
      </c>
      <c r="D42" s="75"/>
      <c r="E42" s="80"/>
      <c r="F42" s="81"/>
      <c r="G42" s="33"/>
    </row>
    <row r="43" ht="12.75" customHeight="1">
      <c r="A43" s="78"/>
      <c r="B43" s="79" t="s">
        <v>51</v>
      </c>
      <c r="C43" s="79" t="s">
        <v>51</v>
      </c>
      <c r="D43" s="75"/>
      <c r="E43" s="80"/>
      <c r="F43" s="81"/>
      <c r="G43" s="33"/>
    </row>
    <row r="44" ht="12.75" customHeight="1">
      <c r="A44" s="78"/>
      <c r="B44" s="79" t="s">
        <v>51</v>
      </c>
      <c r="C44" s="79" t="s">
        <v>51</v>
      </c>
      <c r="D44" s="75"/>
      <c r="E44" s="80"/>
      <c r="F44" s="81"/>
      <c r="G44" s="33"/>
    </row>
    <row r="45" ht="12.75" customHeight="1">
      <c r="A45" s="78"/>
      <c r="B45" s="79" t="s">
        <v>51</v>
      </c>
      <c r="C45" s="79" t="s">
        <v>51</v>
      </c>
      <c r="D45" s="75"/>
      <c r="E45" s="80"/>
      <c r="F45" s="81"/>
      <c r="G45" s="33"/>
    </row>
    <row r="46" ht="12.75" customHeight="1">
      <c r="A46" s="78"/>
      <c r="B46" s="79" t="s">
        <v>51</v>
      </c>
      <c r="C46" s="79" t="s">
        <v>51</v>
      </c>
      <c r="D46" s="75"/>
      <c r="E46" s="80"/>
      <c r="F46" s="81"/>
      <c r="G46" s="33"/>
    </row>
    <row r="47" ht="12.75" customHeight="1">
      <c r="A47" s="78"/>
      <c r="B47" s="79" t="s">
        <v>51</v>
      </c>
      <c r="C47" s="79" t="s">
        <v>51</v>
      </c>
      <c r="D47" s="75"/>
      <c r="E47" s="80"/>
      <c r="F47" s="81"/>
      <c r="G47" s="33"/>
    </row>
    <row r="48" ht="12.75" customHeight="1">
      <c r="A48" s="78"/>
      <c r="B48" s="79" t="s">
        <v>51</v>
      </c>
      <c r="C48" s="79" t="s">
        <v>51</v>
      </c>
      <c r="D48" s="75"/>
      <c r="E48" s="80"/>
      <c r="F48" s="81"/>
      <c r="G48" s="33"/>
    </row>
    <row r="49" ht="12.75" customHeight="1">
      <c r="A49" s="78"/>
      <c r="B49" s="79" t="s">
        <v>51</v>
      </c>
      <c r="C49" s="79" t="s">
        <v>51</v>
      </c>
      <c r="D49" s="75"/>
      <c r="E49" s="80"/>
      <c r="F49" s="81"/>
      <c r="G49" s="33"/>
    </row>
    <row r="50" ht="12.75" customHeight="1">
      <c r="A50" s="78"/>
      <c r="B50" s="79" t="s">
        <v>51</v>
      </c>
      <c r="C50" s="79" t="s">
        <v>51</v>
      </c>
      <c r="D50" s="82"/>
      <c r="E50" s="80"/>
      <c r="F50" s="81"/>
      <c r="G50" s="33"/>
    </row>
    <row r="51" ht="12.75" customHeight="1">
      <c r="A51" s="78"/>
      <c r="B51" s="79" t="s">
        <v>51</v>
      </c>
      <c r="C51" s="79" t="s">
        <v>51</v>
      </c>
      <c r="D51" s="82"/>
      <c r="E51" s="80"/>
      <c r="F51" s="81"/>
      <c r="G51" s="33"/>
    </row>
    <row r="52" ht="24.75" customHeight="1">
      <c r="A52" s="84"/>
      <c r="B52" s="41" t="s">
        <v>55</v>
      </c>
      <c r="C52" s="7"/>
      <c r="D52" s="83">
        <f>SUM(D40:D51)</f>
        <v>0</v>
      </c>
      <c r="E52" s="80"/>
      <c r="F52" s="81"/>
      <c r="G52" s="33"/>
    </row>
    <row r="53" ht="24.75" customHeight="1">
      <c r="A53" s="3"/>
      <c r="B53" s="44" t="s">
        <v>24</v>
      </c>
      <c r="C53" s="7"/>
      <c r="D53" s="85">
        <f>SUM(D39,D52)</f>
        <v>0</v>
      </c>
      <c r="E53" s="80"/>
      <c r="F53" s="81"/>
      <c r="G53" s="33"/>
    </row>
    <row r="54" ht="12.75" customHeight="1">
      <c r="A54" s="73" t="s">
        <v>56</v>
      </c>
      <c r="B54" s="86" t="s">
        <v>57</v>
      </c>
      <c r="C54" s="87"/>
      <c r="D54" s="82"/>
      <c r="E54" s="80"/>
      <c r="F54" s="81"/>
      <c r="G54" s="33"/>
    </row>
    <row r="55" ht="12.75" customHeight="1">
      <c r="A55" s="78"/>
      <c r="B55" s="79" t="s">
        <v>51</v>
      </c>
      <c r="C55" s="79"/>
      <c r="D55" s="75"/>
      <c r="E55" s="80"/>
      <c r="F55" s="81"/>
      <c r="G55" s="33"/>
    </row>
    <row r="56" ht="12.75" customHeight="1">
      <c r="A56" s="78"/>
      <c r="B56" s="79" t="s">
        <v>51</v>
      </c>
      <c r="C56" s="79"/>
      <c r="D56" s="75"/>
      <c r="E56" s="80"/>
      <c r="F56" s="81"/>
      <c r="G56" s="33"/>
    </row>
    <row r="57" ht="12.75" customHeight="1">
      <c r="A57" s="78"/>
      <c r="B57" s="79" t="s">
        <v>51</v>
      </c>
      <c r="C57" s="79"/>
      <c r="D57" s="75"/>
      <c r="E57" s="80"/>
      <c r="F57" s="81"/>
      <c r="G57" s="33"/>
    </row>
    <row r="58" ht="12.75" customHeight="1">
      <c r="A58" s="78"/>
      <c r="B58" s="79" t="s">
        <v>51</v>
      </c>
      <c r="C58" s="79"/>
      <c r="D58" s="75"/>
      <c r="E58" s="80"/>
      <c r="F58" s="81"/>
      <c r="G58" s="33"/>
    </row>
    <row r="59" ht="12.75" customHeight="1">
      <c r="A59" s="78"/>
      <c r="B59" s="79" t="s">
        <v>51</v>
      </c>
      <c r="C59" s="79"/>
      <c r="D59" s="75"/>
      <c r="E59" s="80"/>
      <c r="F59" s="81"/>
      <c r="G59" s="33"/>
    </row>
    <row r="60" ht="12.75" customHeight="1">
      <c r="A60" s="78"/>
      <c r="B60" s="79" t="s">
        <v>51</v>
      </c>
      <c r="C60" s="79"/>
      <c r="D60" s="75"/>
      <c r="E60" s="80"/>
      <c r="F60" s="81"/>
      <c r="G60" s="33"/>
    </row>
    <row r="61" ht="12.75" customHeight="1">
      <c r="A61" s="78"/>
      <c r="B61" s="79" t="s">
        <v>51</v>
      </c>
      <c r="C61" s="79"/>
      <c r="D61" s="75"/>
      <c r="E61" s="80"/>
      <c r="F61" s="81"/>
      <c r="G61" s="33"/>
    </row>
    <row r="62" ht="12.75" customHeight="1">
      <c r="A62" s="78"/>
      <c r="B62" s="86" t="s">
        <v>51</v>
      </c>
      <c r="C62" s="86"/>
      <c r="D62" s="82"/>
      <c r="E62" s="80"/>
      <c r="F62" s="81"/>
      <c r="G62" s="33"/>
    </row>
    <row r="63" ht="12.75" customHeight="1">
      <c r="A63" s="78"/>
      <c r="B63" s="86" t="s">
        <v>51</v>
      </c>
      <c r="C63" s="86"/>
      <c r="D63" s="82"/>
      <c r="E63" s="80"/>
      <c r="F63" s="81"/>
      <c r="G63" s="33"/>
    </row>
    <row r="64" ht="24.75" customHeight="1">
      <c r="A64" s="78"/>
      <c r="B64" s="41" t="s">
        <v>58</v>
      </c>
      <c r="C64" s="7"/>
      <c r="D64" s="83">
        <f>SUM(D54:D63)</f>
        <v>0</v>
      </c>
      <c r="E64" s="80"/>
      <c r="F64" s="81"/>
      <c r="G64" s="33"/>
    </row>
    <row r="65" ht="12.75" customHeight="1">
      <c r="A65" s="78"/>
      <c r="B65" s="86" t="s">
        <v>59</v>
      </c>
      <c r="C65" s="86"/>
      <c r="D65" s="82"/>
      <c r="E65" s="80"/>
      <c r="F65" s="81"/>
      <c r="G65" s="33"/>
    </row>
    <row r="66" ht="12.75" customHeight="1">
      <c r="A66" s="78"/>
      <c r="B66" s="86" t="s">
        <v>51</v>
      </c>
      <c r="C66" s="86"/>
      <c r="D66" s="82"/>
      <c r="E66" s="80"/>
      <c r="F66" s="81"/>
      <c r="G66" s="33"/>
    </row>
    <row r="67" ht="12.75" customHeight="1">
      <c r="A67" s="78"/>
      <c r="B67" s="79" t="s">
        <v>51</v>
      </c>
      <c r="C67" s="79"/>
      <c r="D67" s="75"/>
      <c r="E67" s="80"/>
      <c r="F67" s="81"/>
      <c r="G67" s="33"/>
    </row>
    <row r="68" ht="12.75" customHeight="1">
      <c r="A68" s="78"/>
      <c r="B68" s="79" t="s">
        <v>51</v>
      </c>
      <c r="C68" s="79"/>
      <c r="D68" s="75"/>
      <c r="E68" s="80"/>
      <c r="F68" s="81"/>
      <c r="G68" s="33"/>
    </row>
    <row r="69" ht="12.75" customHeight="1">
      <c r="A69" s="78"/>
      <c r="B69" s="79" t="s">
        <v>51</v>
      </c>
      <c r="C69" s="79"/>
      <c r="D69" s="75"/>
      <c r="E69" s="80"/>
      <c r="F69" s="81"/>
      <c r="G69" s="33"/>
    </row>
    <row r="70" ht="12.75" customHeight="1">
      <c r="A70" s="78"/>
      <c r="B70" s="79" t="s">
        <v>51</v>
      </c>
      <c r="C70" s="79"/>
      <c r="D70" s="75"/>
      <c r="E70" s="80"/>
      <c r="F70" s="81"/>
      <c r="G70" s="33"/>
    </row>
    <row r="71" ht="12.75" customHeight="1">
      <c r="A71" s="78"/>
      <c r="B71" s="79" t="s">
        <v>51</v>
      </c>
      <c r="C71" s="79"/>
      <c r="D71" s="75"/>
      <c r="E71" s="80"/>
      <c r="F71" s="81"/>
      <c r="G71" s="33"/>
    </row>
    <row r="72" ht="12.75" customHeight="1">
      <c r="A72" s="78"/>
      <c r="B72" s="79" t="s">
        <v>51</v>
      </c>
      <c r="C72" s="79"/>
      <c r="D72" s="75"/>
      <c r="E72" s="80"/>
      <c r="F72" s="81"/>
      <c r="G72" s="33"/>
    </row>
    <row r="73" ht="12.75" customHeight="1">
      <c r="A73" s="78"/>
      <c r="B73" s="79" t="s">
        <v>51</v>
      </c>
      <c r="C73" s="86"/>
      <c r="D73" s="75"/>
      <c r="E73" s="80"/>
      <c r="F73" s="81"/>
      <c r="G73" s="33"/>
    </row>
    <row r="74" ht="12.75" customHeight="1">
      <c r="A74" s="78"/>
      <c r="B74" s="86" t="s">
        <v>51</v>
      </c>
      <c r="C74" s="86"/>
      <c r="D74" s="82"/>
      <c r="E74" s="80"/>
      <c r="F74" s="81"/>
      <c r="G74" s="33"/>
    </row>
    <row r="75" ht="24.75" customHeight="1">
      <c r="A75" s="78"/>
      <c r="B75" s="41" t="s">
        <v>60</v>
      </c>
      <c r="C75" s="7"/>
      <c r="D75" s="83">
        <f>SUM(D65:D74)</f>
        <v>0</v>
      </c>
      <c r="E75" s="80"/>
      <c r="F75" s="81"/>
      <c r="G75" s="33"/>
    </row>
    <row r="76" ht="12.75" customHeight="1">
      <c r="A76" s="78"/>
      <c r="B76" s="88" t="s">
        <v>61</v>
      </c>
      <c r="C76" s="86"/>
      <c r="D76" s="82"/>
      <c r="E76" s="80"/>
      <c r="F76" s="81"/>
      <c r="G76" s="33"/>
    </row>
    <row r="77" ht="12.75" customHeight="1">
      <c r="A77" s="78"/>
      <c r="B77" s="86" t="s">
        <v>51</v>
      </c>
      <c r="C77" s="86"/>
      <c r="D77" s="82"/>
      <c r="E77" s="80"/>
      <c r="F77" s="81"/>
      <c r="G77" s="33"/>
    </row>
    <row r="78" ht="24.75" customHeight="1">
      <c r="A78" s="78"/>
      <c r="B78" s="41" t="s">
        <v>62</v>
      </c>
      <c r="C78" s="7"/>
      <c r="D78" s="83">
        <f>SUM(D76:D77)</f>
        <v>0</v>
      </c>
      <c r="E78" s="80"/>
      <c r="F78" s="81"/>
      <c r="G78" s="33"/>
    </row>
    <row r="79" ht="12.75" customHeight="1">
      <c r="A79" s="78"/>
      <c r="B79" s="88" t="s">
        <v>63</v>
      </c>
      <c r="C79" s="88"/>
      <c r="D79" s="82"/>
      <c r="E79" s="80"/>
      <c r="F79" s="81"/>
      <c r="G79" s="33"/>
    </row>
    <row r="80" ht="12.75" customHeight="1">
      <c r="A80" s="78"/>
      <c r="B80" s="79" t="s">
        <v>51</v>
      </c>
      <c r="C80" s="79"/>
      <c r="D80" s="75"/>
      <c r="E80" s="80"/>
      <c r="F80" s="81"/>
      <c r="G80" s="33"/>
    </row>
    <row r="81" ht="12.75" customHeight="1">
      <c r="A81" s="78"/>
      <c r="B81" s="79" t="s">
        <v>51</v>
      </c>
      <c r="C81" s="79"/>
      <c r="D81" s="75"/>
      <c r="E81" s="80"/>
      <c r="F81" s="81"/>
      <c r="G81" s="33"/>
    </row>
    <row r="82" ht="12.75" customHeight="1">
      <c r="A82" s="78"/>
      <c r="B82" s="79" t="s">
        <v>51</v>
      </c>
      <c r="C82" s="79"/>
      <c r="D82" s="75"/>
      <c r="E82" s="80"/>
      <c r="F82" s="81"/>
      <c r="G82" s="33"/>
    </row>
    <row r="83" ht="12.75" customHeight="1">
      <c r="A83" s="78"/>
      <c r="B83" s="86" t="s">
        <v>51</v>
      </c>
      <c r="C83" s="86"/>
      <c r="D83" s="82"/>
      <c r="E83" s="80"/>
      <c r="F83" s="81"/>
      <c r="G83" s="33"/>
    </row>
    <row r="84" ht="12.75" customHeight="1">
      <c r="A84" s="78"/>
      <c r="B84" s="86" t="s">
        <v>51</v>
      </c>
      <c r="C84" s="86"/>
      <c r="D84" s="82"/>
      <c r="E84" s="80"/>
      <c r="F84" s="81"/>
      <c r="G84" s="33"/>
    </row>
    <row r="85" ht="12.75" customHeight="1">
      <c r="A85" s="78"/>
      <c r="B85" s="86" t="s">
        <v>51</v>
      </c>
      <c r="C85" s="86"/>
      <c r="D85" s="82"/>
      <c r="E85" s="80"/>
      <c r="F85" s="81"/>
      <c r="G85" s="33"/>
    </row>
    <row r="86" ht="12.75" customHeight="1">
      <c r="A86" s="78"/>
      <c r="B86" s="86" t="s">
        <v>51</v>
      </c>
      <c r="C86" s="86"/>
      <c r="D86" s="82"/>
      <c r="E86" s="80"/>
      <c r="F86" s="81"/>
      <c r="G86" s="33"/>
    </row>
    <row r="87" ht="24.75" customHeight="1">
      <c r="A87" s="84"/>
      <c r="B87" s="41" t="s">
        <v>64</v>
      </c>
      <c r="C87" s="7"/>
      <c r="D87" s="83">
        <f>SUM(D79:D86)</f>
        <v>0</v>
      </c>
      <c r="E87" s="80"/>
      <c r="F87" s="81"/>
      <c r="G87" s="33"/>
    </row>
    <row r="88" ht="38.25" customHeight="1">
      <c r="A88" s="3"/>
      <c r="B88" s="47" t="s">
        <v>65</v>
      </c>
      <c r="C88" s="7"/>
      <c r="D88" s="45">
        <f>D87+D78+D75+D64</f>
        <v>0</v>
      </c>
      <c r="E88" s="80"/>
      <c r="F88" s="81"/>
      <c r="G88" s="33"/>
    </row>
    <row r="89" ht="30.75" customHeight="1">
      <c r="A89" s="3"/>
      <c r="B89" s="47" t="s">
        <v>30</v>
      </c>
      <c r="C89" s="7"/>
      <c r="D89" s="45">
        <f>D53*0.4</f>
        <v>0</v>
      </c>
      <c r="E89" s="89"/>
      <c r="F89" s="90"/>
      <c r="G89" s="33"/>
    </row>
    <row r="90" ht="29.25" customHeight="1">
      <c r="A90" s="3"/>
      <c r="B90" s="91" t="s">
        <v>66</v>
      </c>
      <c r="C90" s="31"/>
      <c r="D90" s="70">
        <f>D53+D88</f>
        <v>0</v>
      </c>
      <c r="E90" s="70">
        <f>0.8*D90</f>
        <v>0</v>
      </c>
      <c r="F90" s="70">
        <f>0.2*D90</f>
        <v>0</v>
      </c>
      <c r="G90" s="33"/>
    </row>
    <row r="91" ht="12.75" customHeight="1">
      <c r="A91" s="3"/>
      <c r="B91" s="92"/>
      <c r="C91" s="93"/>
      <c r="D91" s="93"/>
      <c r="E91" s="93"/>
      <c r="F91" s="93"/>
      <c r="G91" s="94"/>
    </row>
    <row r="92" ht="12.75" customHeight="1">
      <c r="B92" s="95"/>
      <c r="G92" s="58"/>
    </row>
    <row r="93" ht="24.75" customHeight="1">
      <c r="B93" s="96" t="s">
        <v>33</v>
      </c>
      <c r="C93" s="31"/>
    </row>
    <row r="94" ht="18.0" customHeight="1">
      <c r="B94" s="97" t="s">
        <v>35</v>
      </c>
      <c r="C94" s="54" t="str">
        <f>IF(D88&lt;=D89,"OK","ERRATO")</f>
        <v>OK</v>
      </c>
    </row>
    <row r="95" ht="19.5" customHeight="1">
      <c r="B95" s="97" t="s">
        <v>36</v>
      </c>
      <c r="C95" s="54" t="str">
        <f>IF(D87&lt;=D53*0.15,"OK","ERRATO")</f>
        <v>OK</v>
      </c>
    </row>
    <row r="96" ht="19.5" customHeight="1">
      <c r="B96" s="97" t="s">
        <v>37</v>
      </c>
      <c r="C96" s="54" t="str">
        <f>IF(D78&lt;=D90*0.05,"OK","ERRATO")</f>
        <v>OK</v>
      </c>
    </row>
    <row r="97" ht="12.75" customHeight="1"/>
    <row r="98" ht="12.75" customHeight="1"/>
    <row r="99" ht="12.75" customHeight="1"/>
    <row r="100" ht="12.75" customHeight="1"/>
    <row r="101" ht="41.25" customHeight="1">
      <c r="B101" s="62" t="s">
        <v>67</v>
      </c>
    </row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  <row r="1017" ht="12.75" customHeight="1"/>
    <row r="1018" ht="12.75" customHeight="1"/>
    <row r="1019" ht="12.75" customHeight="1"/>
    <row r="1020" ht="12.75" customHeight="1"/>
    <row r="1021" ht="12.75" customHeight="1"/>
    <row r="1022" ht="12.75" customHeight="1"/>
    <row r="1023" ht="12.75" customHeight="1"/>
    <row r="1024" ht="12.75" customHeight="1"/>
    <row r="1025" ht="12.75" customHeight="1"/>
    <row r="1026" ht="12.75" customHeight="1"/>
    <row r="1027" ht="12.75" customHeight="1"/>
    <row r="1028" ht="12.75" customHeight="1"/>
    <row r="1029" ht="12.75" customHeight="1"/>
    <row r="1030" ht="12.75" customHeight="1"/>
    <row r="1031" ht="12.75" customHeight="1"/>
    <row r="1032" ht="12.75" customHeight="1"/>
    <row r="1033" ht="12.75" customHeight="1"/>
    <row r="1034" ht="12.75" customHeight="1"/>
    <row r="1035" ht="12.75" customHeight="1"/>
    <row r="1036" ht="12.75" customHeight="1"/>
    <row r="1037" ht="12.75" customHeight="1"/>
    <row r="1038" ht="12.75" customHeight="1"/>
    <row r="1039" ht="12.75" customHeight="1"/>
    <row r="1040" ht="12.75" customHeight="1"/>
    <row r="1041" ht="12.75" customHeight="1"/>
    <row r="1042" ht="12.75" customHeight="1"/>
  </sheetData>
  <mergeCells count="35">
    <mergeCell ref="B1:F1"/>
    <mergeCell ref="B2:F2"/>
    <mergeCell ref="B3:F3"/>
    <mergeCell ref="C10:D10"/>
    <mergeCell ref="C11:D11"/>
    <mergeCell ref="C12:D12"/>
    <mergeCell ref="C13:D13"/>
    <mergeCell ref="B8:F8"/>
    <mergeCell ref="B21:D21"/>
    <mergeCell ref="B22:D22"/>
    <mergeCell ref="B25:F25"/>
    <mergeCell ref="C19:D19"/>
    <mergeCell ref="E27:F89"/>
    <mergeCell ref="C14:D14"/>
    <mergeCell ref="C15:D15"/>
    <mergeCell ref="C16:D16"/>
    <mergeCell ref="C17:D17"/>
    <mergeCell ref="C18:D18"/>
    <mergeCell ref="B20:D20"/>
    <mergeCell ref="A27:A52"/>
    <mergeCell ref="B87:C87"/>
    <mergeCell ref="B88:C88"/>
    <mergeCell ref="B89:C89"/>
    <mergeCell ref="B90:C90"/>
    <mergeCell ref="B91:G91"/>
    <mergeCell ref="B92:F92"/>
    <mergeCell ref="B93:C93"/>
    <mergeCell ref="B101:F101"/>
    <mergeCell ref="B39:C39"/>
    <mergeCell ref="B52:C52"/>
    <mergeCell ref="B53:C53"/>
    <mergeCell ref="A54:A87"/>
    <mergeCell ref="B64:C64"/>
    <mergeCell ref="B75:C75"/>
    <mergeCell ref="B78:C78"/>
  </mergeCells>
  <printOptions/>
  <pageMargins bottom="0.75" footer="0.0" header="0.0" left="0.7" right="0.7" top="0.75"/>
  <pageSetup fitToHeight="0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2021-01-08T13:16:52Z</dcterms:created>
  <dc:creator>MICHELE LAMANNA</dc:creator>
</cp:coreProperties>
</file>