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4"/>
  </sheets>
  <definedNames>
    <definedName hidden="1" localSheetId="0" name="_xlnm._FilterDatabase">BUDGET!$B$102</definedName>
  </definedNames>
  <calcPr/>
  <extLst>
    <ext uri="GoogleSheetsCustomDataVersion2">
      <go:sheetsCustomData xmlns:go="http://customooxmlschemas.google.com/" r:id="rId5" roundtripDataChecksum="FQ8lheNemi9HrF2yM2XlU+KpGoZ225s5eysI+c8jaoc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18">
      <text>
        <t xml:space="preserve">Non sono ammissibili e iscrivibili a budget spese per la manutenzione ordinaria e straordinaria di immobili, i costi sostenuti per imposte e tasse (salvo, con riguardo all'IVA, il caso in cui il soggetto che ha sostenuto la spesa dichiari di non poterla recuperare e/o imposte/tasse direttamente connesse alle attività progettuali), spese legali e spese bancarie
======</t>
      </text>
    </comment>
    <comment authorId="0" ref="A56">
      <text>
        <t xml:space="preserve">non sono in ogni caso ammissibili spese relative a sedi / locali che coincidono con la casa di abitazione del legale rappresentante o di membri del CDA
======</t>
      </text>
    </comment>
  </commentList>
</comments>
</file>

<file path=xl/sharedStrings.xml><?xml version="1.0" encoding="utf-8"?>
<sst xmlns="http://schemas.openxmlformats.org/spreadsheetml/2006/main" count="103" uniqueCount="89">
  <si>
    <t xml:space="preserve">Città di Torino
Avviso Pubblico "Circoscrizioni, Che Spettacolo... dal Vivo! 2024"
ALLEGATO 4/2 - BUDGET MICRO PROGETTI                                                                                         </t>
  </si>
  <si>
    <t>DENOMINAZIONE DEL PROGETTO</t>
  </si>
  <si>
    <t>SOGGETTO PROPONENTE / CAPOFILA</t>
  </si>
  <si>
    <r>
      <rPr>
        <rFont val="Calibri"/>
        <b/>
        <color theme="1"/>
        <sz val="12.0"/>
      </rPr>
      <t xml:space="preserve">CAPOFILA / PARTNER
</t>
    </r>
    <r>
      <rPr>
        <rFont val="Calibri"/>
        <b/>
        <i/>
        <color theme="1"/>
        <sz val="12.0"/>
      </rPr>
      <t>(compilare solo in caso di partenariato)</t>
    </r>
  </si>
  <si>
    <t>QUOTA SPESA ASSEGNATA</t>
  </si>
  <si>
    <t xml:space="preserve">Capofila - DENOMINAZIONE </t>
  </si>
  <si>
    <t xml:space="preserve">Partner - DENOMINAZIONE </t>
  </si>
  <si>
    <r>
      <rPr>
        <rFont val="Calibri"/>
        <b/>
        <color theme="1"/>
        <sz val="12.0"/>
      </rPr>
      <t xml:space="preserve">TOTALE COSTO PROGETTO
</t>
    </r>
    <r>
      <rPr>
        <rFont val="Calibri"/>
        <b/>
        <i/>
        <color rgb="FFFFFFFF"/>
        <sz val="12.0"/>
      </rPr>
      <t>il totale deve coindicidere con il totale costi sotto riportato (A+B)</t>
    </r>
  </si>
  <si>
    <t>USCITE</t>
  </si>
  <si>
    <t>IMPORTI</t>
  </si>
  <si>
    <t xml:space="preserve">A) COSTI DIRETTI </t>
  </si>
  <si>
    <t>le voci segnalate qui di seguito sono esemplificative, indicative e suscettibili di modifiche a cura del soggetto proponente / capofila / partner</t>
  </si>
  <si>
    <t>A1) SPESE PER PERSONALE ARTISTICO, TECNICO E ORGANIZZATIVO</t>
  </si>
  <si>
    <t>PREVENTIVO</t>
  </si>
  <si>
    <t xml:space="preserve">A1.1 Compenso direzione artistica </t>
  </si>
  <si>
    <t xml:space="preserve">A1.2 Compensi del personale artistico e relativi oneri fiscali, previdenziali e assistenziali </t>
  </si>
  <si>
    <t>A1.3 Compensi del personale tecnico e relativi oneri fiscali, previdenziali e assistenziali</t>
  </si>
  <si>
    <t>A1.4 Compensi di relatatori/docenti e relativi oneri fiscali, previdenziali e assistenziali</t>
  </si>
  <si>
    <t>A1.5 Compensi del personale organizzativo e relativi oneri fiscali, previdenziali e assistenziali</t>
  </si>
  <si>
    <t xml:space="preserve">A1.6 Compensi ai Giovani beneficiari dell'accompagnamento alla professionalità </t>
  </si>
  <si>
    <t>A1.7 Altri costi per personale - SPECIFICARE</t>
  </si>
  <si>
    <t>-   €</t>
  </si>
  <si>
    <t xml:space="preserve">SUBTOTALE A1) </t>
  </si>
  <si>
    <t>A2) SPESE PER ACQUISIZIONE DI SERVIZI</t>
  </si>
  <si>
    <t xml:space="preserve">A2.1 Cachet Compagnie                                                                                                                                                           </t>
  </si>
  <si>
    <t>A2.2 Acquisto servizi vari per allestimento spettacolo/i</t>
  </si>
  <si>
    <t>A2.3 Noleggi di attrezzature tecniche</t>
  </si>
  <si>
    <t xml:space="preserve">A2.4 Affitto della sede di spettacolo </t>
  </si>
  <si>
    <r>
      <rPr>
        <rFont val="Calibri"/>
        <color rgb="FF808080"/>
        <sz val="11.0"/>
      </rPr>
      <t xml:space="preserve">A2.5 Comunicazione e Promozione
</t>
    </r>
    <r>
      <rPr>
        <rFont val="Calibri"/>
        <color rgb="FFFF0000"/>
        <sz val="11.0"/>
      </rPr>
      <t>(Spese connesse al sito internet ammissibili solo per aggiornamenti straordinari legati all’evento)</t>
    </r>
  </si>
  <si>
    <r>
      <rPr>
        <rFont val="Calibri"/>
        <color rgb="FF808080"/>
        <sz val="11.0"/>
      </rPr>
      <t xml:space="preserve">A2.6 Spese per relazioni pubbliche e convegni 
</t>
    </r>
    <r>
      <rPr>
        <rFont val="Calibri"/>
        <color rgb="FFFF0000"/>
        <sz val="11.0"/>
      </rPr>
      <t>(ammissibili nella misura massima del 2% dell’importo complessivo del progetto)</t>
    </r>
    <r>
      <rPr>
        <rFont val="Calibri"/>
        <color rgb="FF808080"/>
        <sz val="11.0"/>
      </rPr>
      <t xml:space="preserve">
</t>
    </r>
  </si>
  <si>
    <t>A2.7 Costi Diritti e SIAE in relazione ad attività di spettacolo</t>
  </si>
  <si>
    <r>
      <rPr>
        <rFont val="Calibri"/>
        <color rgb="FF808080"/>
        <sz val="11.0"/>
      </rPr>
      <t xml:space="preserve">A2.8 Spese per alloggio, viaggio e trasporto per artisti, staff, tecnici 
</t>
    </r>
    <r>
      <rPr>
        <rFont val="Calibri"/>
        <color rgb="FFFF0000"/>
        <sz val="11.0"/>
      </rPr>
      <t>(alberghi fino alla cat. 3 stelle e treni/aerei fino alla 2a classe/cat. Economy) - ammissibili nella misura massima del 10% del budget totale</t>
    </r>
  </si>
  <si>
    <r>
      <rPr>
        <rFont val="Calibri"/>
        <color rgb="FF808080"/>
        <sz val="11.0"/>
      </rPr>
      <t xml:space="preserve">A2.9 Spese pasti
</t>
    </r>
    <r>
      <rPr>
        <rFont val="Calibri"/>
        <color rgb="FFFF0000"/>
        <sz val="11.0"/>
      </rPr>
      <t>(ammissibili nella misura massima di Euro 1.500,00)</t>
    </r>
  </si>
  <si>
    <t>A2.10 Altri costi per acquisizione di servizi - SPECIFICARE</t>
  </si>
  <si>
    <t>SUBTOTALE A2)</t>
  </si>
  <si>
    <t>A3) SPESE PER ACQUISIZIONE DI BENI</t>
  </si>
  <si>
    <r>
      <rPr>
        <rFont val="Calibri, Arial"/>
        <color rgb="FF808080"/>
        <sz val="11.0"/>
      </rPr>
      <t xml:space="preserve">A3.1 Acquisto beni vari per allestimento spettacolo/i 
</t>
    </r>
    <r>
      <rPr>
        <rFont val="Calibri, Arial"/>
        <color rgb="FFFF0000"/>
        <sz val="11.0"/>
      </rPr>
      <t>(l'acquisto di beni mobili durevoli e inventariabili è ammesso nella misura massima di euro 20.000,00)</t>
    </r>
  </si>
  <si>
    <t xml:space="preserve">A3.2 Altre spese per acquisizione beni - SPECIFICARE </t>
  </si>
  <si>
    <t>SUBTOTALE A3)</t>
  </si>
  <si>
    <t>TOTALE COSTI DIRETTI A)</t>
  </si>
  <si>
    <r>
      <rPr>
        <rFont val="Calibri"/>
        <b/>
        <color theme="1"/>
        <sz val="14.0"/>
      </rPr>
      <t xml:space="preserve">B) COSTI INDIRETTI E GENERALI RIFERITI, </t>
    </r>
    <r>
      <rPr>
        <rFont val="Calibri"/>
        <b/>
        <color rgb="FFFFFFFF"/>
        <sz val="14.0"/>
      </rPr>
      <t>IN QUOTA PARTE</t>
    </r>
    <r>
      <rPr>
        <rFont val="Calibri"/>
        <b/>
        <color theme="1"/>
        <sz val="14.0"/>
      </rPr>
      <t>, ALLA PROPOSTA PROGETTUALE</t>
    </r>
  </si>
  <si>
    <t>B1) COSTI AMMINISTRATIVI (PERSONALE, ACQUISIZIONE DI BENI E SERVIZI)</t>
  </si>
  <si>
    <t xml:space="preserve">B1.1 Compensi personale amministrativo e relativi oneri fiscali, previdenziali, assistenziali </t>
  </si>
  <si>
    <t>B1.2 Compensi a terzi (commercialista, fiscalista, notaio ecc…)</t>
  </si>
  <si>
    <r>
      <rPr>
        <rFont val="Calibri"/>
        <color rgb="FF808080"/>
        <sz val="11.0"/>
      </rPr>
      <t xml:space="preserve">B1.3 Acquisto beni inventariabili 
</t>
    </r>
    <r>
      <rPr>
        <rFont val="Calibri"/>
        <color rgb="FFFF0000"/>
        <sz val="11.0"/>
      </rPr>
      <t>(quota ammortamento secondo tabella ministeriale e periodo di imputazione progetto - ammissibili in misura non superiore a 1.000,00 euro)</t>
    </r>
  </si>
  <si>
    <t>B1.4 Acquisto beni di consumo</t>
  </si>
  <si>
    <t>B1.5 Altro - SPECIFICARE</t>
  </si>
  <si>
    <t>SUBTOTALE B1)</t>
  </si>
  <si>
    <t>B2) CANONI E UTENZE VARIE</t>
  </si>
  <si>
    <t xml:space="preserve">B2.1 Affitto della sede del soggetto proponente / capofila / partner </t>
  </si>
  <si>
    <t xml:space="preserve">B2.2 Utenze: acqua, elettricità, riscaldamento, telefono </t>
  </si>
  <si>
    <r>
      <rPr>
        <rFont val="Calibri"/>
        <b/>
        <color theme="1"/>
        <sz val="12.0"/>
      </rPr>
      <t>SUBTOTALE B2)</t>
    </r>
    <r>
      <rPr>
        <rFont val="Calibri"/>
        <b/>
        <i/>
        <color theme="1"/>
        <sz val="12.0"/>
      </rPr>
      <t xml:space="preserve">
</t>
    </r>
    <r>
      <rPr>
        <rFont val="Calibri"/>
        <b/>
        <i/>
        <color rgb="FFFF0000"/>
        <sz val="12.0"/>
      </rPr>
      <t>non superiori al 5% del valore del progetto totale</t>
    </r>
  </si>
  <si>
    <r>
      <rPr>
        <rFont val="Calibri"/>
        <b/>
        <color theme="1"/>
        <sz val="14.0"/>
      </rPr>
      <t>TOTALE COSTI INDIRETTI B)</t>
    </r>
    <r>
      <rPr>
        <rFont val="Calibri"/>
        <b/>
        <i/>
        <color rgb="FFFFFFFF"/>
        <sz val="14.0"/>
      </rPr>
      <t xml:space="preserve">
</t>
    </r>
    <r>
      <rPr>
        <rFont val="Calibri"/>
        <b/>
        <i/>
        <color rgb="FFFFFFFF"/>
        <sz val="12.0"/>
      </rPr>
      <t>I costi indiretti e generali non possono superare il 20% delle spese complessive &gt;&gt;&gt;</t>
    </r>
  </si>
  <si>
    <r>
      <rPr>
        <rFont val="Calibri"/>
        <b/>
        <color theme="1"/>
        <sz val="14.0"/>
      </rPr>
      <t xml:space="preserve">TOTALE costi (A+B) 
</t>
    </r>
    <r>
      <rPr>
        <rFont val="Calibri"/>
        <b/>
        <i/>
        <color rgb="FFFFFFFF"/>
        <sz val="12.0"/>
      </rPr>
      <t>il totale non può essere inferiore ad Euro 11.100,00</t>
    </r>
  </si>
  <si>
    <t>ENTRATE</t>
  </si>
  <si>
    <t>C) CONTRIBUTI</t>
  </si>
  <si>
    <t>C1. Contributi di altri enti privati (specificare enti)</t>
  </si>
  <si>
    <t xml:space="preserve">C2. Contributi di altri enti pubblici (specificare enti) </t>
  </si>
  <si>
    <t>TOTALE C)</t>
  </si>
  <si>
    <t>D) INCASSI</t>
  </si>
  <si>
    <t>D1. Biglietti e Abbonamenti</t>
  </si>
  <si>
    <t>D2. Altro (specificare)</t>
  </si>
  <si>
    <t>TOTALE D)</t>
  </si>
  <si>
    <t>E) RISORSE PROPRIE</t>
  </si>
  <si>
    <t>E1. Quote associative (solo se finalizzate al progetto candidato)</t>
  </si>
  <si>
    <t>E2. Contribuzioni straordinarie degli associati</t>
  </si>
  <si>
    <t>E3. Quote di iscrizione e frequenza (corsi e concorsi)</t>
  </si>
  <si>
    <t>E4. Erogazioni liberali</t>
  </si>
  <si>
    <t>E5. Risorse proprie</t>
  </si>
  <si>
    <t>TOTALE E)</t>
  </si>
  <si>
    <t>TOTALE ENTRATE (C+D+E)</t>
  </si>
  <si>
    <t>RIEPILOGO GENERALE</t>
  </si>
  <si>
    <t>TOTALE COSTI</t>
  </si>
  <si>
    <t xml:space="preserve">TOTALE ENTRATE </t>
  </si>
  <si>
    <t>CONTRIBUTO RICHIESTO ALLA CITTÀ</t>
  </si>
  <si>
    <t>LA DIFFERENZA DEVE ESSERE PARI A ZERO &gt;&gt;&gt;</t>
  </si>
  <si>
    <r>
      <rPr>
        <rFont val="Calibri, Arial"/>
        <b/>
        <color rgb="FFFFFFFF"/>
        <sz val="11.0"/>
      </rPr>
      <t xml:space="preserve">DA COMPILARE, CONVERTIRE IN PDF E SOTTOSCRIVERE </t>
    </r>
    <r>
      <rPr>
        <rFont val="Calibri, Arial"/>
        <b/>
        <color rgb="FFFF0000"/>
        <sz val="11.0"/>
      </rPr>
      <t xml:space="preserve">(PENA ESCLUSIONE) </t>
    </r>
    <r>
      <rPr>
        <rFont val="Calibri, Arial"/>
        <b/>
        <color rgb="FFFFFFFF"/>
        <sz val="11.0"/>
      </rPr>
      <t>CON FIRMA DIGITALE A CURA DEL LEGALE RAPPRESENTANTE DEL SOGGETTO PROPONENTE / CAPOFILA.  INOLTRARE ANCHE FILE EXCEL</t>
    </r>
  </si>
  <si>
    <t>CHECK PARAMETRI DI BANDO</t>
  </si>
  <si>
    <t>VERIFICA</t>
  </si>
  <si>
    <t>Totale quote partenariato pari al totale costi</t>
  </si>
  <si>
    <t>A2.6 Spese per relazioni pubbliche e convegni</t>
  </si>
  <si>
    <r>
      <rPr>
        <rFont val="Calibri, Arial"/>
        <color rgb="FF000000"/>
        <sz val="11.0"/>
      </rPr>
      <t>A2.8 Spese per alloggio, viaggio e trasporto per artisti, staff, tecnici</t>
    </r>
    <r>
      <rPr>
        <rFont val="Calibri, Arial"/>
        <color rgb="FF808080"/>
        <sz val="11.0"/>
      </rPr>
      <t xml:space="preserve"> </t>
    </r>
  </si>
  <si>
    <t>A2.9 Spese pasti</t>
  </si>
  <si>
    <r>
      <rPr>
        <rFont val="Calibri, Arial"/>
        <color rgb="FF000000"/>
        <sz val="11.0"/>
      </rPr>
      <t>A3.1 Allestimento spettacolo/i</t>
    </r>
    <r>
      <rPr>
        <rFont val="Calibri, Arial"/>
        <color rgb="FF000000"/>
        <sz val="11.0"/>
      </rPr>
      <t xml:space="preserve"> (beni inventariabili)</t>
    </r>
  </si>
  <si>
    <r>
      <rPr>
        <rFont val="Calibri, Arial"/>
        <color rgb="FF000000"/>
        <sz val="11.0"/>
      </rPr>
      <t>B1.3 Acquisto beni inventariabili</t>
    </r>
    <r>
      <rPr>
        <rFont val="Calibri, Arial"/>
        <color rgb="FF808080"/>
        <sz val="11.0"/>
      </rPr>
      <t xml:space="preserve"> </t>
    </r>
  </si>
  <si>
    <t>SUBTOTALE B2)</t>
  </si>
  <si>
    <t>Totale Costi Indiretti B)</t>
  </si>
  <si>
    <r>
      <rPr>
        <rFont val="Calibri, Arial"/>
        <color rgb="FF000000"/>
        <sz val="11.0"/>
      </rPr>
      <t>Totale Costi</t>
    </r>
    <r>
      <rPr>
        <rFont val="Calibri, Arial"/>
        <color rgb="FFFF0000"/>
        <sz val="11.0"/>
      </rPr>
      <t xml:space="preserve"> </t>
    </r>
    <r>
      <rPr>
        <rFont val="Calibri, Arial"/>
        <color rgb="FF000000"/>
        <sz val="11.0"/>
      </rPr>
      <t>pari almeno a 11.100,00€</t>
    </r>
  </si>
  <si>
    <r>
      <rPr>
        <rFont val="Calibri, Arial"/>
        <color rgb="FF000000"/>
        <sz val="11.0"/>
      </rPr>
      <t>Cofinanziamento del progetto</t>
    </r>
    <r>
      <rPr>
        <rFont val="Calibri, Arial"/>
        <color rgb="FFFF0000"/>
        <sz val="11.0"/>
      </rPr>
      <t xml:space="preserve"> </t>
    </r>
    <r>
      <rPr>
        <rFont val="Calibri, Arial"/>
        <color rgb="FF000000"/>
        <sz val="11.0"/>
      </rPr>
      <t>pari almeno al 10%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</si>
</sst>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* #,##0.00\ &quot;€&quot;_-;\-* #,##0.00\ &quot;€&quot;_-;_-* &quot;-&quot;??\ &quot;€&quot;_-;_-@"/>
    <numFmt numFmtId="165" formatCode="_-* #,##0.00\ [$€-410]_-;\-* #,##0.00\ [$€-410]_-;_-* \-??\ [$€-410]_-;_-@"/>
    <numFmt numFmtId="166" formatCode="[$€-2]\ #,##0.00"/>
    <numFmt numFmtId="167" formatCode="_-* #,##0.00\ [$€-410]_-;\-* #,##0.00\ [$€-410]_-;_-* &quot;-&quot;??\ [$€-410]_-;_-@"/>
  </numFmts>
  <fonts count="28">
    <font>
      <sz val="10.0"/>
      <color rgb="FF000000"/>
      <name val="Arial"/>
      <scheme val="minor"/>
    </font>
    <font>
      <color theme="1"/>
      <name val="Arial"/>
      <scheme val="minor"/>
    </font>
    <font>
      <sz val="11.0"/>
      <color rgb="FF000000"/>
      <name val="Arial"/>
      <scheme val="minor"/>
    </font>
    <font>
      <sz val="10.0"/>
      <color theme="0"/>
      <name val="Calibri"/>
    </font>
    <font>
      <b/>
      <sz val="11.0"/>
      <color theme="1"/>
      <name val="Calibri"/>
    </font>
    <font/>
    <font>
      <sz val="9.0"/>
      <color theme="1"/>
      <name val="Calibri"/>
    </font>
    <font>
      <color theme="1"/>
      <name val="Arial"/>
    </font>
    <font>
      <b/>
      <sz val="20.0"/>
      <color theme="1"/>
      <name val="Calibri"/>
    </font>
    <font>
      <b/>
      <sz val="20.0"/>
      <color theme="0"/>
      <name val="Calibri"/>
    </font>
    <font>
      <b/>
      <sz val="12.0"/>
      <color theme="1"/>
      <name val="Calibri"/>
    </font>
    <font>
      <sz val="11.0"/>
      <color rgb="FF808080"/>
      <name val="Calibri"/>
    </font>
    <font>
      <sz val="9.0"/>
      <color rgb="FF000000"/>
      <name val="Calibri"/>
    </font>
    <font>
      <sz val="9.0"/>
      <color theme="0"/>
      <name val="Calibri"/>
    </font>
    <font>
      <b/>
      <sz val="14.0"/>
      <color theme="1"/>
      <name val="Calibri"/>
    </font>
    <font>
      <sz val="12.0"/>
      <color theme="1"/>
      <name val="Calibri"/>
    </font>
    <font>
      <color theme="1"/>
      <name val="Roboto"/>
    </font>
    <font>
      <b/>
      <sz val="10.0"/>
      <color theme="1"/>
      <name val="Calibri"/>
    </font>
    <font>
      <sz val="11.0"/>
      <color rgb="FF666666"/>
      <name val="Calibri"/>
    </font>
    <font>
      <sz val="14.0"/>
      <color theme="1"/>
      <name val="Calibri"/>
    </font>
    <font>
      <b/>
      <sz val="10.0"/>
      <color rgb="FF333333"/>
      <name val="Calibri"/>
    </font>
    <font>
      <b/>
      <sz val="12.0"/>
      <color rgb="FF000000"/>
      <name val="Calibri"/>
    </font>
    <font>
      <b/>
      <sz val="12.0"/>
      <color rgb="FF333333"/>
      <name val="Calibri"/>
    </font>
    <font>
      <sz val="11.0"/>
      <color theme="1"/>
      <name val="Calibri"/>
    </font>
    <font>
      <b/>
      <sz val="11.0"/>
      <color rgb="FF808080"/>
      <name val="Calibri"/>
    </font>
    <font>
      <b/>
      <sz val="11.0"/>
      <color rgb="FFFFFFFF"/>
      <name val="Calibri"/>
    </font>
    <font>
      <sz val="11.0"/>
      <color rgb="FF000000"/>
      <name val="Calibri"/>
    </font>
    <font>
      <sz val="11.0"/>
      <color rgb="FFFF0000"/>
      <name val="Calibri"/>
    </font>
  </fonts>
  <fills count="16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FFCC99"/>
        <bgColor rgb="FFFFCC99"/>
      </patternFill>
    </fill>
    <fill>
      <patternFill patternType="solid">
        <fgColor rgb="FFFF6600"/>
        <bgColor rgb="FFFF6600"/>
      </patternFill>
    </fill>
    <fill>
      <patternFill patternType="solid">
        <fgColor rgb="FFFF0000"/>
        <bgColor rgb="FFFF0000"/>
      </patternFill>
    </fill>
    <fill>
      <patternFill patternType="solid">
        <fgColor rgb="FF808080"/>
        <bgColor rgb="FF808080"/>
      </patternFill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339966"/>
      </patternFill>
    </fill>
    <fill>
      <patternFill patternType="solid">
        <fgColor rgb="FF6AA84F"/>
        <bgColor rgb="FF6AA84F"/>
      </patternFill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00FF00"/>
        <bgColor rgb="FF00FF00"/>
      </patternFill>
    </fill>
    <fill>
      <patternFill patternType="solid">
        <fgColor rgb="FFD9EAD3"/>
        <bgColor rgb="FFD9EAD3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bottom/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2" fillId="0" fontId="2" numFmtId="0" xfId="0" applyAlignment="1" applyBorder="1" applyFont="1">
      <alignment horizontal="right" vertical="center"/>
    </xf>
    <xf borderId="0" fillId="0" fontId="3" numFmtId="0" xfId="0" applyAlignment="1" applyFont="1">
      <alignment horizontal="left" shrinkToFit="0" vertical="bottom" wrapText="0"/>
    </xf>
    <xf borderId="1" fillId="2" fontId="4" numFmtId="0" xfId="0" applyAlignment="1" applyBorder="1" applyFill="1" applyFont="1">
      <alignment horizontal="center" readingOrder="0" shrinkToFit="0" vertical="center" wrapText="1"/>
    </xf>
    <xf borderId="2" fillId="0" fontId="5" numFmtId="0" xfId="0" applyBorder="1" applyFont="1"/>
    <xf borderId="3" fillId="2" fontId="4" numFmtId="0" xfId="0" applyAlignment="1" applyBorder="1" applyFont="1">
      <alignment horizontal="right" readingOrder="0" shrinkToFit="0" vertical="center" wrapText="0"/>
    </xf>
    <xf borderId="4" fillId="2" fontId="6" numFmtId="49" xfId="0" applyAlignment="1" applyBorder="1" applyFont="1" applyNumberFormat="1">
      <alignment horizontal="center" shrinkToFit="0" vertical="center" wrapText="0"/>
    </xf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8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bottom" wrapText="0"/>
    </xf>
    <xf borderId="4" fillId="3" fontId="10" numFmtId="0" xfId="0" applyAlignment="1" applyBorder="1" applyFill="1" applyFont="1">
      <alignment horizontal="center" readingOrder="0" shrinkToFit="0" vertical="center" wrapText="1"/>
    </xf>
    <xf borderId="4" fillId="3" fontId="10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left" shrinkToFit="0" vertical="center" wrapText="0"/>
    </xf>
    <xf borderId="5" fillId="0" fontId="12" numFmtId="164" xfId="0" applyAlignment="1" applyBorder="1" applyFont="1" applyNumberFormat="1">
      <alignment horizontal="right" shrinkToFit="0" vertical="center" wrapText="1"/>
    </xf>
    <xf borderId="1" fillId="4" fontId="10" numFmtId="0" xfId="0" applyAlignment="1" applyBorder="1" applyFill="1" applyFont="1">
      <alignment horizontal="right" readingOrder="0" shrinkToFit="0" vertical="center" wrapText="1"/>
    </xf>
    <xf borderId="4" fillId="4" fontId="10" numFmtId="165" xfId="0" applyAlignment="1" applyBorder="1" applyFont="1" applyNumberFormat="1">
      <alignment horizontal="right" readingOrder="0" shrinkToFit="0" vertical="center" wrapText="1"/>
    </xf>
    <xf borderId="0" fillId="0" fontId="13" numFmtId="0" xfId="0" applyAlignment="1" applyFont="1">
      <alignment shrinkToFit="0" vertical="center" wrapText="0"/>
    </xf>
    <xf borderId="6" fillId="5" fontId="8" numFmtId="0" xfId="0" applyAlignment="1" applyBorder="1" applyFill="1" applyFont="1">
      <alignment horizontal="center" shrinkToFit="0" vertical="center" wrapText="1"/>
    </xf>
    <xf borderId="7" fillId="6" fontId="9" numFmtId="0" xfId="0" applyAlignment="1" applyBorder="1" applyFill="1" applyFont="1">
      <alignment horizontal="center" shrinkToFit="0" vertical="center" wrapText="1"/>
    </xf>
    <xf borderId="6" fillId="4" fontId="14" numFmtId="0" xfId="0" applyAlignment="1" applyBorder="1" applyFont="1">
      <alignment horizontal="center" shrinkToFit="0" vertical="center" wrapText="1"/>
    </xf>
    <xf borderId="8" fillId="0" fontId="5" numFmtId="0" xfId="0" applyBorder="1" applyFont="1"/>
    <xf borderId="0" fillId="0" fontId="3" numFmtId="0" xfId="0" applyAlignment="1" applyFont="1">
      <alignment horizontal="center" shrinkToFit="0" vertical="bottom" wrapText="0"/>
    </xf>
    <xf borderId="0" fillId="0" fontId="15" numFmtId="0" xfId="0" applyAlignment="1" applyFont="1">
      <alignment shrinkToFit="0" vertical="bottom" wrapText="0"/>
    </xf>
    <xf borderId="9" fillId="4" fontId="16" numFmtId="0" xfId="0" applyAlignment="1" applyBorder="1" applyFont="1">
      <alignment horizontal="center" vertical="center"/>
    </xf>
    <xf borderId="10" fillId="0" fontId="5" numFmtId="0" xfId="0" applyBorder="1" applyFont="1"/>
    <xf borderId="5" fillId="3" fontId="10" numFmtId="0" xfId="0" applyAlignment="1" applyBorder="1" applyFont="1">
      <alignment shrinkToFit="0" vertical="center" wrapText="1"/>
    </xf>
    <xf borderId="5" fillId="3" fontId="17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left" shrinkToFit="0" vertical="center" wrapText="1"/>
    </xf>
    <xf borderId="4" fillId="0" fontId="11" numFmtId="0" xfId="0" applyAlignment="1" applyBorder="1" applyFont="1">
      <alignment horizontal="left" readingOrder="0" shrinkToFit="0" vertical="center" wrapText="0"/>
    </xf>
    <xf borderId="5" fillId="0" fontId="12" numFmtId="164" xfId="0" applyAlignment="1" applyBorder="1" applyFont="1" applyNumberFormat="1">
      <alignment horizontal="right" readingOrder="0" shrinkToFit="0" vertical="center" wrapText="1"/>
    </xf>
    <xf borderId="4" fillId="7" fontId="10" numFmtId="0" xfId="0" applyAlignment="1" applyBorder="1" applyFill="1" applyFont="1">
      <alignment horizontal="right" shrinkToFit="0" vertical="center" wrapText="1"/>
    </xf>
    <xf borderId="5" fillId="7" fontId="17" numFmtId="164" xfId="0" applyAlignment="1" applyBorder="1" applyFont="1" applyNumberFormat="1">
      <alignment horizontal="center" shrinkToFit="0" vertical="center" wrapText="1"/>
    </xf>
    <xf borderId="4" fillId="3" fontId="10" numFmtId="0" xfId="0" applyAlignment="1" applyBorder="1" applyFont="1">
      <alignment shrinkToFit="0" vertical="center" wrapText="1"/>
    </xf>
    <xf borderId="4" fillId="3" fontId="17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vertical="center"/>
    </xf>
    <xf borderId="4" fillId="0" fontId="11" numFmtId="0" xfId="0" applyAlignment="1" applyBorder="1" applyFont="1">
      <alignment horizontal="left" readingOrder="0" shrinkToFit="0" vertical="center" wrapText="1"/>
    </xf>
    <xf borderId="0" fillId="8" fontId="11" numFmtId="0" xfId="0" applyAlignment="1" applyFill="1" applyFont="1">
      <alignment horizontal="left" vertical="center"/>
    </xf>
    <xf borderId="4" fillId="0" fontId="18" numFmtId="0" xfId="0" applyAlignment="1" applyBorder="1" applyFont="1">
      <alignment horizontal="left" shrinkToFit="0" vertical="center" wrapText="0"/>
    </xf>
    <xf borderId="5" fillId="3" fontId="17" numFmtId="10" xfId="0" applyAlignment="1" applyBorder="1" applyFont="1" applyNumberFormat="1">
      <alignment horizontal="center" shrinkToFit="0" vertical="center" wrapText="1"/>
    </xf>
    <xf borderId="4" fillId="0" fontId="11" numFmtId="0" xfId="0" applyAlignment="1" applyBorder="1" applyFont="1">
      <alignment readingOrder="0" vertical="center"/>
    </xf>
    <xf borderId="5" fillId="7" fontId="17" numFmtId="166" xfId="0" applyAlignment="1" applyBorder="1" applyFont="1" applyNumberFormat="1">
      <alignment horizontal="center" shrinkToFit="0" vertical="center" wrapText="1"/>
    </xf>
    <xf borderId="4" fillId="4" fontId="14" numFmtId="0" xfId="0" applyAlignment="1" applyBorder="1" applyFont="1">
      <alignment horizontal="right" shrinkToFit="0" vertical="center" wrapText="1"/>
    </xf>
    <xf borderId="4" fillId="4" fontId="14" numFmtId="165" xfId="0" applyAlignment="1" applyBorder="1" applyFont="1" applyNumberFormat="1">
      <alignment horizontal="right" shrinkToFit="0" vertical="center" wrapText="1"/>
    </xf>
    <xf borderId="0" fillId="0" fontId="8" numFmtId="0" xfId="0" applyAlignment="1" applyFont="1">
      <alignment horizontal="center" shrinkToFit="0" vertical="center" wrapText="0"/>
    </xf>
    <xf borderId="0" fillId="0" fontId="10" numFmtId="0" xfId="0" applyAlignment="1" applyFont="1">
      <alignment horizontal="center" shrinkToFit="0" vertical="top" wrapText="1"/>
    </xf>
    <xf borderId="1" fillId="4" fontId="14" numFmtId="0" xfId="0" applyAlignment="1" applyBorder="1" applyFont="1">
      <alignment horizontal="center" readingOrder="0" shrinkToFit="0" vertical="center" wrapText="1"/>
    </xf>
    <xf borderId="4" fillId="0" fontId="11" numFmtId="0" xfId="0" applyAlignment="1" applyBorder="1" applyFont="1">
      <alignment readingOrder="0" shrinkToFit="0" vertical="center" wrapText="0"/>
    </xf>
    <xf borderId="4" fillId="0" fontId="11" numFmtId="0" xfId="0" applyAlignment="1" applyBorder="1" applyFont="1">
      <alignment readingOrder="0" shrinkToFit="0" vertical="center" wrapText="1"/>
    </xf>
    <xf borderId="4" fillId="0" fontId="11" numFmtId="0" xfId="0" applyAlignment="1" applyBorder="1" applyFont="1">
      <alignment shrinkToFit="0" vertical="center" wrapText="0"/>
    </xf>
    <xf borderId="4" fillId="7" fontId="10" numFmtId="0" xfId="0" applyAlignment="1" applyBorder="1" applyFont="1">
      <alignment horizontal="right" readingOrder="0" shrinkToFit="0" vertical="center" wrapText="1"/>
    </xf>
    <xf borderId="4" fillId="4" fontId="14" numFmtId="0" xfId="0" applyAlignment="1" applyBorder="1" applyFont="1">
      <alignment horizontal="right" readingOrder="0" shrinkToFit="0" vertical="center" wrapText="1"/>
    </xf>
    <xf borderId="4" fillId="5" fontId="14" numFmtId="0" xfId="0" applyAlignment="1" applyBorder="1" applyFont="1">
      <alignment horizontal="right" readingOrder="0" shrinkToFit="0" vertical="center" wrapText="1"/>
    </xf>
    <xf borderId="4" fillId="5" fontId="15" numFmtId="165" xfId="0" applyAlignment="1" applyBorder="1" applyFont="1" applyNumberFormat="1">
      <alignment shrinkToFit="0" vertical="center" wrapText="0"/>
    </xf>
    <xf borderId="4" fillId="9" fontId="8" numFmtId="0" xfId="0" applyAlignment="1" applyBorder="1" applyFill="1" applyFont="1">
      <alignment horizontal="center" shrinkToFit="0" vertical="center" wrapText="1"/>
    </xf>
    <xf borderId="4" fillId="6" fontId="9" numFmtId="0" xfId="0" applyAlignment="1" applyBorder="1" applyFont="1">
      <alignment horizontal="center" shrinkToFit="0" vertical="center" wrapText="1"/>
    </xf>
    <xf borderId="5" fillId="10" fontId="14" numFmtId="0" xfId="0" applyAlignment="1" applyBorder="1" applyFill="1" applyFont="1">
      <alignment shrinkToFit="0" vertical="center" wrapText="1"/>
    </xf>
    <xf borderId="4" fillId="10" fontId="17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vertical="center" wrapText="0"/>
    </xf>
    <xf borderId="4" fillId="0" fontId="12" numFmtId="165" xfId="0" applyAlignment="1" applyBorder="1" applyFont="1" applyNumberFormat="1">
      <alignment horizontal="right" shrinkToFit="0" vertical="center" wrapText="1"/>
    </xf>
    <xf borderId="4" fillId="11" fontId="10" numFmtId="0" xfId="0" applyAlignment="1" applyBorder="1" applyFill="1" applyFont="1">
      <alignment horizontal="right" shrinkToFit="0" vertical="center" wrapText="1"/>
    </xf>
    <xf borderId="4" fillId="11" fontId="10" numFmtId="165" xfId="0" applyAlignment="1" applyBorder="1" applyFont="1" applyNumberFormat="1">
      <alignment horizontal="right" shrinkToFit="0" vertical="center" wrapText="1"/>
    </xf>
    <xf borderId="0" fillId="0" fontId="19" numFmtId="0" xfId="0" applyAlignment="1" applyFont="1">
      <alignment shrinkToFit="0" vertical="center" wrapText="0"/>
    </xf>
    <xf borderId="4" fillId="10" fontId="14" numFmtId="0" xfId="0" applyAlignment="1" applyBorder="1" applyFont="1">
      <alignment horizontal="left" shrinkToFit="0" vertical="center" wrapText="1"/>
    </xf>
    <xf borderId="4" fillId="10" fontId="20" numFmtId="0" xfId="0" applyAlignment="1" applyBorder="1" applyFont="1">
      <alignment horizontal="center" shrinkToFit="0" vertical="center" wrapText="1"/>
    </xf>
    <xf borderId="4" fillId="11" fontId="21" numFmtId="0" xfId="0" applyAlignment="1" applyBorder="1" applyFont="1">
      <alignment horizontal="right" shrinkToFit="0" vertical="center" wrapText="1"/>
    </xf>
    <xf borderId="11" fillId="11" fontId="22" numFmtId="165" xfId="0" applyAlignment="1" applyBorder="1" applyFont="1" applyNumberFormat="1">
      <alignment horizontal="right" shrinkToFit="0" vertical="center" wrapText="1"/>
    </xf>
    <xf borderId="0" fillId="0" fontId="19" numFmtId="0" xfId="0" applyAlignment="1" applyFont="1">
      <alignment shrinkToFit="0" vertical="bottom" wrapText="0"/>
    </xf>
    <xf borderId="4" fillId="10" fontId="14" numFmtId="0" xfId="0" applyAlignment="1" applyBorder="1" applyFont="1">
      <alignment shrinkToFit="0" vertical="center" wrapText="0"/>
    </xf>
    <xf borderId="4" fillId="0" fontId="11" numFmtId="0" xfId="0" applyAlignment="1" applyBorder="1" applyFont="1">
      <alignment shrinkToFit="0" vertical="center" wrapText="1"/>
    </xf>
    <xf borderId="4" fillId="11" fontId="22" numFmtId="165" xfId="0" applyAlignment="1" applyBorder="1" applyFont="1" applyNumberFormat="1">
      <alignment horizontal="right" shrinkToFit="0" vertical="center" wrapText="1"/>
    </xf>
    <xf borderId="4" fillId="9" fontId="14" numFmtId="0" xfId="0" applyAlignment="1" applyBorder="1" applyFont="1">
      <alignment horizontal="right" shrinkToFit="0" vertical="center" wrapText="1"/>
    </xf>
    <xf borderId="4" fillId="9" fontId="14" numFmtId="165" xfId="0" applyAlignment="1" applyBorder="1" applyFont="1" applyNumberFormat="1">
      <alignment horizontal="right" shrinkToFit="0" vertical="center" wrapText="1"/>
    </xf>
    <xf borderId="0" fillId="0" fontId="1" numFmtId="0" xfId="0" applyAlignment="1" applyFont="1">
      <alignment vertical="center"/>
    </xf>
    <xf borderId="0" fillId="0" fontId="14" numFmtId="0" xfId="0" applyAlignment="1" applyFont="1">
      <alignment horizontal="center" shrinkToFit="0" vertical="center" wrapText="0"/>
    </xf>
    <xf borderId="1" fillId="12" fontId="14" numFmtId="0" xfId="0" applyAlignment="1" applyBorder="1" applyFill="1" applyFont="1">
      <alignment horizontal="center" shrinkToFit="0" vertical="center" wrapText="0"/>
    </xf>
    <xf borderId="4" fillId="12" fontId="10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right" readingOrder="0" shrinkToFit="0" vertical="center" wrapText="1"/>
    </xf>
    <xf borderId="4" fillId="0" fontId="23" numFmtId="165" xfId="0" applyAlignment="1" applyBorder="1" applyFont="1" applyNumberFormat="1">
      <alignment shrinkToFit="0" vertical="center" wrapText="1"/>
    </xf>
    <xf borderId="0" fillId="0" fontId="10" numFmtId="0" xfId="0" applyAlignment="1" applyFont="1">
      <alignment horizontal="right" shrinkToFit="0" vertical="center" wrapText="1"/>
    </xf>
    <xf borderId="0" fillId="0" fontId="10" numFmtId="0" xfId="0" applyAlignment="1" applyFont="1">
      <alignment horizontal="right" shrinkToFit="0" vertical="center" wrapText="0"/>
    </xf>
    <xf borderId="4" fillId="0" fontId="23" numFmtId="165" xfId="0" applyAlignment="1" applyBorder="1" applyFont="1" applyNumberFormat="1">
      <alignment readingOrder="0" shrinkToFit="0" vertical="center" wrapText="1"/>
    </xf>
    <xf borderId="7" fillId="0" fontId="24" numFmtId="167" xfId="0" applyAlignment="1" applyBorder="1" applyFont="1" applyNumberFormat="1">
      <alignment horizontal="left" shrinkToFit="0" vertical="center" wrapText="0"/>
    </xf>
    <xf borderId="12" fillId="13" fontId="25" numFmtId="0" xfId="0" applyAlignment="1" applyBorder="1" applyFill="1" applyFont="1">
      <alignment horizontal="center" shrinkToFit="0" vertical="center" wrapText="1"/>
    </xf>
    <xf borderId="12" fillId="0" fontId="5" numFmtId="0" xfId="0" applyBorder="1" applyFont="1"/>
    <xf borderId="4" fillId="14" fontId="14" numFmtId="0" xfId="0" applyAlignment="1" applyBorder="1" applyFill="1" applyFont="1">
      <alignment horizontal="center" vertical="center"/>
    </xf>
    <xf borderId="2" fillId="14" fontId="14" numFmtId="0" xfId="0" applyAlignment="1" applyBorder="1" applyFont="1">
      <alignment horizontal="center" vertical="center"/>
    </xf>
    <xf borderId="4" fillId="15" fontId="26" numFmtId="0" xfId="0" applyAlignment="1" applyBorder="1" applyFill="1" applyFont="1">
      <alignment horizontal="left" readingOrder="0" shrinkToFit="0" vertical="center" wrapText="1"/>
    </xf>
    <xf borderId="10" fillId="15" fontId="10" numFmtId="0" xfId="0" applyAlignment="1" applyBorder="1" applyFont="1">
      <alignment horizontal="center" vertical="center"/>
    </xf>
    <xf borderId="5" fillId="15" fontId="23" numFmtId="0" xfId="0" applyAlignment="1" applyBorder="1" applyFont="1">
      <alignment readingOrder="0" shrinkToFit="0" vertical="center" wrapText="1"/>
    </xf>
    <xf borderId="5" fillId="15" fontId="11" numFmtId="0" xfId="0" applyAlignment="1" applyBorder="1" applyFont="1">
      <alignment readingOrder="0" shrinkToFit="0" vertical="center" wrapText="1"/>
    </xf>
    <xf borderId="4" fillId="15" fontId="26" numFmtId="0" xfId="0" applyAlignment="1" applyBorder="1" applyFont="1">
      <alignment readingOrder="0" shrinkToFit="0" vertical="center" wrapText="1"/>
    </xf>
    <xf borderId="2" fillId="15" fontId="10" numFmtId="0" xfId="0" applyAlignment="1" applyBorder="1" applyFont="1">
      <alignment horizontal="center" vertical="center"/>
    </xf>
    <xf borderId="5" fillId="15" fontId="26" numFmtId="0" xfId="0" applyAlignment="1" applyBorder="1" applyFont="1">
      <alignment readingOrder="0" shrinkToFit="0" vertical="center" wrapText="1"/>
    </xf>
    <xf borderId="5" fillId="15" fontId="27" numFmtId="0" xfId="0" applyAlignment="1" applyBorder="1" applyFont="1">
      <alignment readingOrder="0" shrinkToFit="0" vertical="center" wrapText="1"/>
    </xf>
  </cellXfs>
  <cellStyles count="1">
    <cellStyle xfId="0" name="Normal" builtinId="0"/>
  </cellStyles>
  <dxfs count="1">
    <dxf>
      <font>
        <color rgb="FF800080"/>
      </font>
      <fill>
        <patternFill patternType="solid">
          <fgColor rgb="FFFF99CC"/>
          <bgColor rgb="FFFF99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524000" cy="81915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1638300" cy="5810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09.0"/>
    <col customWidth="1" min="2" max="2" width="21.5"/>
    <col customWidth="1" min="3" max="3" width="4.63"/>
    <col customWidth="1" min="4" max="4" width="9.13"/>
    <col customWidth="1" min="5" max="24" width="8.0"/>
  </cols>
  <sheetData>
    <row r="1" ht="64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45.0" customHeight="1">
      <c r="A2" s="4" t="s">
        <v>0</v>
      </c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19.5" customHeight="1">
      <c r="A3" s="6" t="s">
        <v>1</v>
      </c>
      <c r="B3" s="7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5.5" customHeight="1">
      <c r="A4" s="6" t="s">
        <v>2</v>
      </c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9"/>
      <c r="W4" s="9"/>
      <c r="X4" s="9"/>
    </row>
    <row r="5" ht="25.5" customHeight="1">
      <c r="A5" s="10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ht="36.75" customHeight="1">
      <c r="A6" s="13" t="s">
        <v>3</v>
      </c>
      <c r="B6" s="14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ht="25.5" customHeight="1">
      <c r="A7" s="15" t="s">
        <v>5</v>
      </c>
      <c r="B7" s="16">
        <v>0.0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ht="25.5" customHeight="1">
      <c r="A8" s="15" t="s">
        <v>6</v>
      </c>
      <c r="B8" s="16">
        <v>0.0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ht="25.5" customHeight="1">
      <c r="A9" s="15" t="s">
        <v>6</v>
      </c>
      <c r="B9" s="16">
        <v>0.0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ht="25.5" customHeight="1">
      <c r="A10" s="15" t="s">
        <v>6</v>
      </c>
      <c r="B10" s="16">
        <v>0.0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ht="25.5" customHeight="1">
      <c r="A11" s="15" t="s">
        <v>6</v>
      </c>
      <c r="B11" s="16">
        <v>0.0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ht="25.5" customHeight="1">
      <c r="A12" s="15" t="s">
        <v>6</v>
      </c>
      <c r="B12" s="16">
        <v>0.0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ht="25.5" customHeight="1">
      <c r="A13" s="15" t="s">
        <v>6</v>
      </c>
      <c r="B13" s="16">
        <v>0.0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ht="25.5" customHeight="1">
      <c r="A14" s="15" t="s">
        <v>6</v>
      </c>
      <c r="B14" s="16">
        <v>0.0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ht="42.75" customHeight="1">
      <c r="A15" s="17" t="s">
        <v>7</v>
      </c>
      <c r="B15" s="18">
        <f>SUM(B7:B14)</f>
        <v>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ht="25.5" customHeight="1">
      <c r="A16" s="19"/>
      <c r="B16" s="19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ht="25.5" customHeight="1">
      <c r="A17" s="20" t="s">
        <v>8</v>
      </c>
      <c r="B17" s="21" t="s">
        <v>9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ht="18.0" customHeight="1">
      <c r="A18" s="22" t="s">
        <v>10</v>
      </c>
      <c r="B18" s="23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ht="24.0" customHeight="1">
      <c r="A19" s="26" t="s">
        <v>11</v>
      </c>
      <c r="B19" s="27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ht="22.5" customHeight="1">
      <c r="A20" s="28" t="s">
        <v>12</v>
      </c>
      <c r="B20" s="29" t="s">
        <v>13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ht="19.5" customHeight="1">
      <c r="A21" s="15" t="s">
        <v>14</v>
      </c>
      <c r="B21" s="16">
        <v>0.0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ht="19.5" customHeight="1">
      <c r="A22" s="30" t="s">
        <v>15</v>
      </c>
      <c r="B22" s="16">
        <v>0.0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ht="19.5" customHeight="1">
      <c r="A23" s="30" t="s">
        <v>16</v>
      </c>
      <c r="B23" s="16">
        <v>0.0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ht="19.5" customHeight="1">
      <c r="A24" s="30" t="s">
        <v>17</v>
      </c>
      <c r="B24" s="16">
        <v>0.0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ht="19.5" customHeight="1">
      <c r="A25" s="30" t="s">
        <v>18</v>
      </c>
      <c r="B25" s="16">
        <v>0.0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ht="19.5" customHeight="1">
      <c r="A26" s="15" t="s">
        <v>19</v>
      </c>
      <c r="B26" s="16">
        <v>0.0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ht="21.75" customHeight="1">
      <c r="A27" s="31" t="s">
        <v>20</v>
      </c>
      <c r="B27" s="32" t="s">
        <v>21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ht="21.75" customHeight="1">
      <c r="A28" s="33" t="s">
        <v>22</v>
      </c>
      <c r="B28" s="34">
        <f>SUM(B21:B27)</f>
        <v>0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ht="25.5" customHeight="1">
      <c r="A29" s="35" t="s">
        <v>23</v>
      </c>
      <c r="B29" s="36" t="s">
        <v>13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ht="19.5" customHeight="1">
      <c r="A30" s="15" t="s">
        <v>24</v>
      </c>
      <c r="B30" s="16">
        <v>0.0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ht="19.5" customHeight="1">
      <c r="A31" s="37" t="s">
        <v>25</v>
      </c>
      <c r="B31" s="16">
        <v>0.0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ht="19.5" customHeight="1">
      <c r="A32" s="15" t="s">
        <v>26</v>
      </c>
      <c r="B32" s="16">
        <v>0.0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ht="19.5" customHeight="1">
      <c r="A33" s="15" t="s">
        <v>27</v>
      </c>
      <c r="B33" s="16">
        <v>0.0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ht="31.5" customHeight="1">
      <c r="A34" s="30" t="s">
        <v>28</v>
      </c>
      <c r="B34" s="16">
        <v>0.0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ht="28.5" customHeight="1">
      <c r="A35" s="38" t="s">
        <v>29</v>
      </c>
      <c r="B35" s="16">
        <v>0.0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ht="17.25" customHeight="1">
      <c r="A36" s="39" t="s">
        <v>30</v>
      </c>
      <c r="B36" s="16">
        <v>0.0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ht="28.5" customHeight="1">
      <c r="A37" s="38" t="s">
        <v>31</v>
      </c>
      <c r="B37" s="16">
        <v>0.0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</row>
    <row r="38" ht="33.0" customHeight="1">
      <c r="A38" s="31" t="s">
        <v>32</v>
      </c>
      <c r="B38" s="16">
        <v>0.0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</row>
    <row r="39" ht="19.5" customHeight="1">
      <c r="A39" s="40" t="s">
        <v>33</v>
      </c>
      <c r="B39" s="16">
        <v>0.0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</row>
    <row r="40" ht="19.5" customHeight="1">
      <c r="A40" s="33" t="s">
        <v>34</v>
      </c>
      <c r="B40" s="34">
        <f>SUM(B30:B39)</f>
        <v>0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</row>
    <row r="41" ht="19.5" customHeight="1">
      <c r="A41" s="35" t="s">
        <v>35</v>
      </c>
      <c r="B41" s="41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</row>
    <row r="42" ht="29.25" customHeight="1">
      <c r="A42" s="42" t="s">
        <v>36</v>
      </c>
      <c r="B42" s="16">
        <v>0.0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</row>
    <row r="43" ht="19.5" customHeight="1">
      <c r="A43" s="31" t="s">
        <v>37</v>
      </c>
      <c r="B43" s="16">
        <v>0.0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</row>
    <row r="44" ht="19.5" customHeight="1">
      <c r="A44" s="33" t="s">
        <v>38</v>
      </c>
      <c r="B44" s="43">
        <f>SUM(B42:B43)</f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</row>
    <row r="45" ht="19.5" customHeight="1">
      <c r="A45" s="44" t="s">
        <v>39</v>
      </c>
      <c r="B45" s="45">
        <f>SUM(B28,B40,B44)</f>
        <v>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</row>
    <row r="46" ht="19.5" customHeight="1">
      <c r="A46" s="46"/>
      <c r="C46" s="47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ht="19.5" customHeight="1">
      <c r="A47" s="48" t="s">
        <v>40</v>
      </c>
      <c r="B47" s="5"/>
      <c r="C47" s="47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ht="19.5" customHeight="1">
      <c r="A48" s="35" t="s">
        <v>41</v>
      </c>
      <c r="B48" s="36" t="s">
        <v>13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</row>
    <row r="49" ht="19.5" customHeight="1">
      <c r="A49" s="49" t="s">
        <v>42</v>
      </c>
      <c r="B49" s="3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</row>
    <row r="50" ht="19.5" customHeight="1">
      <c r="A50" s="50" t="s">
        <v>43</v>
      </c>
      <c r="B50" s="16">
        <v>0.0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</row>
    <row r="51" ht="30.75" customHeight="1">
      <c r="A51" s="50" t="s">
        <v>44</v>
      </c>
      <c r="B51" s="16">
        <v>0.0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</row>
    <row r="52" ht="19.5" customHeight="1">
      <c r="A52" s="49" t="s">
        <v>45</v>
      </c>
      <c r="B52" s="3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</row>
    <row r="53" ht="19.5" customHeight="1">
      <c r="A53" s="51" t="s">
        <v>46</v>
      </c>
      <c r="B53" s="16">
        <v>0.0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</row>
    <row r="54" ht="19.5" customHeight="1">
      <c r="A54" s="33" t="s">
        <v>47</v>
      </c>
      <c r="B54" s="34">
        <f>SUM(B49:B53)</f>
        <v>0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</row>
    <row r="55" ht="19.5" customHeight="1">
      <c r="A55" s="35" t="s">
        <v>48</v>
      </c>
      <c r="B55" s="36" t="s">
        <v>13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</row>
    <row r="56" ht="19.5" customHeight="1">
      <c r="A56" s="50" t="s">
        <v>49</v>
      </c>
      <c r="B56" s="16">
        <v>0.0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</row>
    <row r="57" ht="19.5" customHeight="1">
      <c r="A57" s="49" t="s">
        <v>50</v>
      </c>
      <c r="B57" s="16">
        <v>0.0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</row>
    <row r="58" ht="31.5" customHeight="1">
      <c r="A58" s="52" t="s">
        <v>51</v>
      </c>
      <c r="B58" s="34">
        <f>SUM(B56:B57)</f>
        <v>0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</row>
    <row r="59" ht="38.25" customHeight="1">
      <c r="A59" s="53" t="s">
        <v>52</v>
      </c>
      <c r="B59" s="45">
        <f>SUM(B54,B58)</f>
        <v>0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</row>
    <row r="60" ht="45.0" customHeight="1">
      <c r="A60" s="54" t="s">
        <v>53</v>
      </c>
      <c r="B60" s="55">
        <f>SUM(B45+B59)</f>
        <v>0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</row>
    <row r="61" ht="21.0" customHeight="1">
      <c r="A61" s="46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</row>
    <row r="62" ht="25.5" customHeight="1">
      <c r="A62" s="56" t="s">
        <v>54</v>
      </c>
      <c r="B62" s="57" t="s">
        <v>9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ht="19.5" customHeight="1">
      <c r="A63" s="58" t="s">
        <v>55</v>
      </c>
      <c r="B63" s="59" t="s">
        <v>13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</row>
    <row r="64" ht="19.5" customHeight="1">
      <c r="A64" s="15" t="s">
        <v>56</v>
      </c>
      <c r="B64" s="16">
        <v>0.0</v>
      </c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</row>
    <row r="65" ht="19.5" customHeight="1">
      <c r="A65" s="15" t="s">
        <v>57</v>
      </c>
      <c r="B65" s="61">
        <v>0.0</v>
      </c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</row>
    <row r="66" ht="19.5" customHeight="1">
      <c r="A66" s="62" t="s">
        <v>58</v>
      </c>
      <c r="B66" s="63">
        <f>SUM(B64:B65)</f>
        <v>0</v>
      </c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</row>
    <row r="67" ht="19.5" customHeight="1">
      <c r="A67" s="65" t="s">
        <v>59</v>
      </c>
      <c r="B67" s="66" t="s">
        <v>13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</row>
    <row r="68" ht="19.5" customHeight="1">
      <c r="A68" s="30" t="s">
        <v>60</v>
      </c>
      <c r="B68" s="61">
        <v>0.0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</row>
    <row r="69" ht="19.5" customHeight="1">
      <c r="A69" s="30" t="s">
        <v>61</v>
      </c>
      <c r="B69" s="61">
        <v>0.0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</row>
    <row r="70" ht="19.5" customHeight="1">
      <c r="A70" s="67" t="s">
        <v>62</v>
      </c>
      <c r="B70" s="68">
        <f>SUM(B68:B69)</f>
        <v>0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</row>
    <row r="71" ht="19.5" customHeight="1">
      <c r="A71" s="70" t="s">
        <v>63</v>
      </c>
      <c r="B71" s="59" t="s">
        <v>13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</row>
    <row r="72" ht="19.5" customHeight="1">
      <c r="A72" s="71" t="s">
        <v>64</v>
      </c>
      <c r="B72" s="61">
        <v>0.0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</row>
    <row r="73" ht="19.5" customHeight="1">
      <c r="A73" s="51" t="s">
        <v>65</v>
      </c>
      <c r="B73" s="61">
        <v>0.0</v>
      </c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</row>
    <row r="74" ht="19.5" customHeight="1">
      <c r="A74" s="51" t="s">
        <v>66</v>
      </c>
      <c r="B74" s="61">
        <v>0.0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</row>
    <row r="75" ht="19.5" customHeight="1">
      <c r="A75" s="51" t="s">
        <v>67</v>
      </c>
      <c r="B75" s="16">
        <v>0.0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</row>
    <row r="76" ht="19.5" customHeight="1">
      <c r="A76" s="51" t="s">
        <v>68</v>
      </c>
      <c r="B76" s="61">
        <v>0.0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</row>
    <row r="77" ht="19.5" customHeight="1">
      <c r="A77" s="67" t="s">
        <v>69</v>
      </c>
      <c r="B77" s="72">
        <f>SUM(B72:B76)</f>
        <v>0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</row>
    <row r="78" ht="19.5" customHeight="1">
      <c r="A78" s="73" t="s">
        <v>70</v>
      </c>
      <c r="B78" s="74">
        <f>SUM(B77+B70+B66)</f>
        <v>0</v>
      </c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</row>
    <row r="79" ht="27.75" customHeight="1">
      <c r="A79" s="75"/>
      <c r="B79" s="76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</row>
    <row r="80" ht="21.75" customHeight="1">
      <c r="A80" s="77" t="s">
        <v>71</v>
      </c>
      <c r="B80" s="78" t="s">
        <v>13</v>
      </c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</row>
    <row r="81" ht="21.75" customHeight="1">
      <c r="A81" s="79" t="s">
        <v>72</v>
      </c>
      <c r="B81" s="80">
        <f>B60</f>
        <v>0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</row>
    <row r="82" ht="21.75" customHeight="1">
      <c r="A82" s="81" t="s">
        <v>73</v>
      </c>
      <c r="B82" s="80">
        <f>B78</f>
        <v>0</v>
      </c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</row>
    <row r="83" ht="33.75" customHeight="1">
      <c r="A83" s="82" t="s">
        <v>74</v>
      </c>
      <c r="B83" s="83">
        <v>9990.0</v>
      </c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</row>
    <row r="84" ht="24.0" customHeight="1">
      <c r="A84" s="82" t="s">
        <v>75</v>
      </c>
      <c r="B84" s="84">
        <f>SUM(B81-B82-B83)</f>
        <v>-9990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</row>
    <row r="85" ht="39.0" customHeight="1">
      <c r="A85" s="85" t="s">
        <v>76</v>
      </c>
      <c r="B85" s="86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</row>
    <row r="86" ht="48.0" customHeight="1">
      <c r="A86" s="19"/>
      <c r="B86" s="19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</row>
    <row r="87" ht="31.5" customHeight="1">
      <c r="A87" s="87" t="s">
        <v>77</v>
      </c>
      <c r="B87" s="88" t="s">
        <v>78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</row>
    <row r="88">
      <c r="A88" s="89" t="s">
        <v>79</v>
      </c>
      <c r="B88" s="90" t="str">
        <f>IF(B15=B81,"OK", "ERRATO")</f>
        <v>OK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</row>
    <row r="89">
      <c r="A89" s="91" t="s">
        <v>80</v>
      </c>
      <c r="B89" s="90" t="str">
        <f>IF(B35&lt;=B81*0.02,"OK", "ERRATO")</f>
        <v>OK</v>
      </c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</row>
    <row r="90">
      <c r="A90" s="92" t="s">
        <v>81</v>
      </c>
      <c r="B90" s="90" t="str">
        <f>IF(B37&lt;=B81*0.1,"OK", "ERRATO")</f>
        <v>OK</v>
      </c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</row>
    <row r="91">
      <c r="A91" s="91" t="s">
        <v>82</v>
      </c>
      <c r="B91" s="90" t="str">
        <f>IF(B38&lt;=1500,"OK", "ERRATO")</f>
        <v>OK</v>
      </c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</row>
    <row r="92">
      <c r="A92" s="93" t="s">
        <v>83</v>
      </c>
      <c r="B92" s="94" t="str">
        <f>IF(B42&lt;=20000,"OK", "ERRATO")</f>
        <v>OK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</row>
    <row r="93">
      <c r="A93" s="92" t="s">
        <v>84</v>
      </c>
      <c r="B93" s="90" t="str">
        <f>IF(B51&lt;=1000,"OK", "ERRATO")</f>
        <v>OK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</row>
    <row r="94" ht="13.5" customHeight="1">
      <c r="A94" s="95" t="s">
        <v>85</v>
      </c>
      <c r="B94" s="90" t="str">
        <f>IF(B58&lt;=B81*0.05,"OK", "ERRATO")</f>
        <v>OK</v>
      </c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</row>
    <row r="95">
      <c r="A95" s="95" t="s">
        <v>86</v>
      </c>
      <c r="B95" s="90" t="str">
        <f>IF(B59&lt;=B81*0.2,"OK", "ERRATO")</f>
        <v>OK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</row>
    <row r="96" ht="13.5" customHeight="1">
      <c r="A96" s="96" t="s">
        <v>87</v>
      </c>
      <c r="B96" s="90" t="str">
        <f>IF(B60&gt;=11100,"OK","ERRATO")</f>
        <v>ERRATO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</row>
    <row r="97" ht="13.5" customHeight="1">
      <c r="A97" s="96" t="s">
        <v>88</v>
      </c>
      <c r="B97" s="90" t="str">
        <f>IF(B78&gt;=B81*0.1,"OK","ERRATO")</f>
        <v>OK</v>
      </c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</row>
    <row r="98" ht="13.5" customHeight="1">
      <c r="A98" s="19"/>
      <c r="B98" s="19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</row>
    <row r="99" ht="13.5" customHeight="1">
      <c r="A99" s="19"/>
      <c r="B99" s="19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</row>
    <row r="100" ht="13.5" customHeight="1">
      <c r="A100" s="19"/>
      <c r="B100" s="19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</row>
    <row r="101" ht="13.5" customHeight="1">
      <c r="A101" s="19"/>
      <c r="B101" s="19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</row>
    <row r="102" ht="13.5" customHeight="1">
      <c r="A102" s="19"/>
      <c r="B102" s="19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</row>
    <row r="103" ht="13.5" customHeight="1">
      <c r="A103" s="19"/>
      <c r="B103" s="19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</row>
    <row r="104" ht="13.5" customHeight="1">
      <c r="A104" s="19"/>
      <c r="B104" s="19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</row>
    <row r="105" ht="13.5" customHeight="1">
      <c r="A105" s="19"/>
      <c r="B105" s="19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</row>
    <row r="106" ht="13.5" customHeight="1">
      <c r="A106" s="19"/>
      <c r="B106" s="19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</row>
    <row r="107" ht="13.5" customHeight="1">
      <c r="A107" s="19"/>
      <c r="B107" s="19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</row>
    <row r="108" ht="13.5" customHeight="1">
      <c r="A108" s="19"/>
      <c r="B108" s="19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</row>
    <row r="109" ht="13.5" customHeight="1">
      <c r="A109" s="19"/>
      <c r="B109" s="19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</row>
    <row r="110" ht="13.5" customHeight="1">
      <c r="A110" s="19"/>
      <c r="B110" s="19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</row>
    <row r="111" ht="13.5" customHeight="1">
      <c r="A111" s="19"/>
      <c r="B111" s="19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</row>
    <row r="112" ht="13.5" customHeight="1">
      <c r="A112" s="19"/>
      <c r="B112" s="19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</row>
    <row r="113" ht="13.5" customHeight="1">
      <c r="A113" s="19"/>
      <c r="B113" s="19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</row>
    <row r="114" ht="13.5" customHeight="1">
      <c r="A114" s="19"/>
      <c r="B114" s="19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</row>
    <row r="115" ht="13.5" customHeight="1">
      <c r="A115" s="19"/>
      <c r="B115" s="19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</row>
    <row r="116" ht="13.5" customHeight="1">
      <c r="A116" s="19"/>
      <c r="B116" s="19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</row>
    <row r="117" ht="13.5" customHeight="1">
      <c r="A117" s="19"/>
      <c r="B117" s="19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</row>
    <row r="118" ht="13.5" customHeight="1">
      <c r="A118" s="19"/>
      <c r="B118" s="19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</row>
    <row r="119" ht="13.5" customHeight="1">
      <c r="A119" s="19"/>
      <c r="B119" s="19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</row>
    <row r="120" ht="13.5" customHeight="1">
      <c r="A120" s="19"/>
      <c r="B120" s="19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</row>
    <row r="121" ht="13.5" customHeight="1">
      <c r="A121" s="19"/>
      <c r="B121" s="19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</row>
    <row r="122" ht="13.5" customHeight="1">
      <c r="A122" s="19"/>
      <c r="B122" s="19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</row>
    <row r="123" ht="13.5" customHeight="1">
      <c r="A123" s="19"/>
      <c r="B123" s="19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</row>
    <row r="124" ht="13.5" customHeight="1">
      <c r="A124" s="19"/>
      <c r="B124" s="19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</row>
    <row r="125" ht="13.5" customHeight="1">
      <c r="A125" s="19"/>
      <c r="B125" s="19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</row>
    <row r="126" ht="13.5" customHeight="1">
      <c r="A126" s="19"/>
      <c r="B126" s="19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</row>
    <row r="127" ht="13.5" customHeight="1">
      <c r="A127" s="19"/>
      <c r="B127" s="19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</row>
    <row r="128" ht="13.5" customHeight="1">
      <c r="A128" s="19"/>
      <c r="B128" s="19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</row>
    <row r="129" ht="13.5" customHeight="1">
      <c r="A129" s="19"/>
      <c r="B129" s="19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</row>
    <row r="130" ht="13.5" customHeight="1">
      <c r="A130" s="19"/>
      <c r="B130" s="19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</row>
    <row r="131" ht="13.5" customHeight="1">
      <c r="A131" s="19"/>
      <c r="B131" s="19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</row>
    <row r="132" ht="13.5" customHeight="1">
      <c r="A132" s="19"/>
      <c r="B132" s="19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</row>
    <row r="133" ht="13.5" customHeight="1">
      <c r="A133" s="19"/>
      <c r="B133" s="19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</row>
    <row r="134" ht="13.5" customHeight="1">
      <c r="A134" s="19"/>
      <c r="B134" s="19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</row>
    <row r="135" ht="13.5" customHeight="1">
      <c r="A135" s="19"/>
      <c r="B135" s="19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</row>
    <row r="136" ht="13.5" customHeight="1">
      <c r="A136" s="19"/>
      <c r="B136" s="19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</row>
    <row r="137" ht="13.5" customHeight="1">
      <c r="A137" s="19"/>
      <c r="B137" s="19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</row>
    <row r="138" ht="13.5" customHeight="1">
      <c r="A138" s="19"/>
      <c r="B138" s="19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</row>
    <row r="139" ht="13.5" customHeight="1">
      <c r="A139" s="19"/>
      <c r="B139" s="19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</row>
    <row r="140" ht="13.5" customHeight="1">
      <c r="A140" s="19"/>
      <c r="B140" s="19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</row>
    <row r="141" ht="13.5" customHeight="1">
      <c r="A141" s="19"/>
      <c r="B141" s="19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</row>
    <row r="142" ht="13.5" customHeight="1">
      <c r="A142" s="19"/>
      <c r="B142" s="19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</row>
    <row r="143" ht="13.5" customHeight="1">
      <c r="A143" s="19"/>
      <c r="B143" s="19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</row>
    <row r="144" ht="13.5" customHeight="1">
      <c r="A144" s="19"/>
      <c r="B144" s="19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</row>
    <row r="145" ht="13.5" customHeight="1">
      <c r="A145" s="19"/>
      <c r="B145" s="19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</row>
    <row r="146" ht="13.5" customHeight="1">
      <c r="A146" s="19"/>
      <c r="B146" s="19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</row>
    <row r="147" ht="13.5" customHeight="1">
      <c r="A147" s="19"/>
      <c r="B147" s="19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</row>
    <row r="148" ht="13.5" customHeight="1">
      <c r="A148" s="19"/>
      <c r="B148" s="19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</row>
    <row r="149" ht="13.5" customHeight="1">
      <c r="A149" s="19"/>
      <c r="B149" s="19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</row>
    <row r="150" ht="13.5" customHeight="1">
      <c r="A150" s="19"/>
      <c r="B150" s="19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</row>
    <row r="151" ht="13.5" customHeight="1">
      <c r="A151" s="19"/>
      <c r="B151" s="19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</row>
    <row r="152" ht="13.5" customHeight="1">
      <c r="A152" s="19"/>
      <c r="B152" s="19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</row>
    <row r="153" ht="13.5" customHeight="1">
      <c r="A153" s="19"/>
      <c r="B153" s="19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</row>
    <row r="154" ht="13.5" customHeight="1">
      <c r="A154" s="19"/>
      <c r="B154" s="19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</row>
    <row r="155" ht="13.5" customHeight="1">
      <c r="A155" s="19"/>
      <c r="B155" s="19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</row>
    <row r="156" ht="13.5" customHeight="1">
      <c r="A156" s="19"/>
      <c r="B156" s="19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</row>
    <row r="157" ht="13.5" customHeight="1">
      <c r="A157" s="19"/>
      <c r="B157" s="19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</row>
    <row r="158" ht="13.5" customHeight="1">
      <c r="A158" s="19"/>
      <c r="B158" s="19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</row>
    <row r="159" ht="13.5" customHeight="1">
      <c r="A159" s="19"/>
      <c r="B159" s="19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</row>
    <row r="160" ht="13.5" customHeight="1">
      <c r="A160" s="19"/>
      <c r="B160" s="19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</row>
    <row r="161" ht="13.5" customHeight="1">
      <c r="A161" s="19"/>
      <c r="B161" s="19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</row>
    <row r="162" ht="13.5" customHeight="1">
      <c r="A162" s="19"/>
      <c r="B162" s="19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</row>
    <row r="163" ht="13.5" customHeight="1">
      <c r="A163" s="19"/>
      <c r="B163" s="19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</row>
    <row r="164" ht="13.5" customHeight="1">
      <c r="A164" s="19"/>
      <c r="B164" s="19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</row>
    <row r="165" ht="13.5" customHeight="1">
      <c r="A165" s="19"/>
      <c r="B165" s="19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</row>
    <row r="166" ht="13.5" customHeight="1">
      <c r="A166" s="19"/>
      <c r="B166" s="19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</row>
    <row r="167" ht="13.5" customHeight="1">
      <c r="A167" s="19"/>
      <c r="B167" s="19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</row>
    <row r="168" ht="13.5" customHeight="1">
      <c r="A168" s="19"/>
      <c r="B168" s="19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</row>
    <row r="169" ht="13.5" customHeight="1">
      <c r="A169" s="19"/>
      <c r="B169" s="19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</row>
    <row r="170" ht="13.5" customHeight="1">
      <c r="A170" s="19"/>
      <c r="B170" s="19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</row>
    <row r="171" ht="13.5" customHeight="1">
      <c r="A171" s="19"/>
      <c r="B171" s="19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</row>
    <row r="172" ht="13.5" customHeight="1">
      <c r="A172" s="19"/>
      <c r="B172" s="19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</row>
    <row r="173" ht="13.5" customHeight="1">
      <c r="A173" s="19"/>
      <c r="B173" s="19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</row>
    <row r="174" ht="13.5" customHeight="1">
      <c r="A174" s="19"/>
      <c r="B174" s="19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</row>
    <row r="175" ht="13.5" customHeight="1">
      <c r="A175" s="19"/>
      <c r="B175" s="19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</row>
    <row r="176" ht="13.5" customHeight="1">
      <c r="A176" s="19"/>
      <c r="B176" s="19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</row>
    <row r="177" ht="13.5" customHeight="1">
      <c r="A177" s="19"/>
      <c r="B177" s="19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</row>
    <row r="178" ht="13.5" customHeight="1">
      <c r="A178" s="19"/>
      <c r="B178" s="19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</row>
    <row r="179" ht="13.5" customHeight="1">
      <c r="A179" s="19"/>
      <c r="B179" s="19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</row>
    <row r="180" ht="13.5" customHeight="1">
      <c r="A180" s="19"/>
      <c r="B180" s="19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</row>
    <row r="181" ht="13.5" customHeight="1">
      <c r="A181" s="19"/>
      <c r="B181" s="19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</row>
    <row r="182" ht="13.5" customHeight="1">
      <c r="A182" s="19"/>
      <c r="B182" s="19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</row>
    <row r="183" ht="13.5" customHeight="1">
      <c r="A183" s="19"/>
      <c r="B183" s="19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</row>
    <row r="184" ht="13.5" customHeight="1">
      <c r="A184" s="19"/>
      <c r="B184" s="19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</row>
    <row r="185" ht="13.5" customHeight="1">
      <c r="A185" s="19"/>
      <c r="B185" s="19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</row>
    <row r="186" ht="13.5" customHeight="1">
      <c r="A186" s="19"/>
      <c r="B186" s="19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</row>
    <row r="187" ht="13.5" customHeight="1">
      <c r="A187" s="19"/>
      <c r="B187" s="19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</row>
    <row r="188" ht="13.5" customHeight="1">
      <c r="A188" s="19"/>
      <c r="B188" s="19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</row>
    <row r="189" ht="13.5" customHeight="1">
      <c r="A189" s="75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</row>
    <row r="190" ht="13.5" customHeight="1">
      <c r="A190" s="75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</row>
    <row r="191" ht="13.5" customHeight="1">
      <c r="A191" s="75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</row>
    <row r="192" ht="13.5" customHeight="1">
      <c r="A192" s="75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</row>
    <row r="193" ht="13.5" customHeight="1">
      <c r="A193" s="75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</row>
    <row r="194" ht="13.5" customHeight="1">
      <c r="A194" s="75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</row>
    <row r="195" ht="13.5" customHeight="1">
      <c r="A195" s="75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</row>
    <row r="196" ht="13.5" customHeight="1">
      <c r="A196" s="75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</row>
    <row r="197" ht="13.5" customHeight="1">
      <c r="A197" s="75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</row>
    <row r="198" ht="13.5" customHeight="1">
      <c r="A198" s="75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</row>
    <row r="199" ht="13.5" customHeight="1">
      <c r="A199" s="75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</row>
    <row r="200" ht="13.5" customHeight="1">
      <c r="A200" s="75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</row>
    <row r="201" ht="13.5" customHeight="1">
      <c r="A201" s="75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</row>
    <row r="202" ht="13.5" customHeight="1">
      <c r="A202" s="75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</row>
    <row r="203" ht="13.5" customHeight="1">
      <c r="A203" s="75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</row>
    <row r="204" ht="13.5" customHeight="1">
      <c r="A204" s="75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</row>
    <row r="205" ht="13.5" customHeight="1">
      <c r="A205" s="75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</row>
    <row r="206" ht="13.5" customHeight="1">
      <c r="A206" s="75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</row>
    <row r="207" ht="13.5" customHeight="1">
      <c r="A207" s="75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</row>
    <row r="208" ht="13.5" customHeight="1">
      <c r="A208" s="75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</row>
    <row r="209" ht="13.5" customHeight="1">
      <c r="A209" s="75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</row>
    <row r="210" ht="13.5" customHeight="1">
      <c r="A210" s="75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</row>
    <row r="211" ht="13.5" customHeight="1">
      <c r="A211" s="75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</row>
    <row r="212" ht="13.5" customHeight="1">
      <c r="A212" s="75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</row>
    <row r="213" ht="13.5" customHeight="1">
      <c r="A213" s="75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</row>
    <row r="214" ht="13.5" customHeight="1">
      <c r="A214" s="75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</row>
    <row r="215" ht="13.5" customHeight="1">
      <c r="A215" s="75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</row>
    <row r="216" ht="13.5" customHeight="1">
      <c r="A216" s="75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</row>
    <row r="217" ht="13.5" customHeight="1">
      <c r="A217" s="75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</row>
    <row r="218" ht="13.5" customHeight="1">
      <c r="A218" s="75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</row>
    <row r="219" ht="13.5" customHeight="1">
      <c r="A219" s="75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</row>
    <row r="220" ht="13.5" customHeight="1">
      <c r="A220" s="75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</row>
    <row r="221" ht="13.5" customHeight="1">
      <c r="A221" s="75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</row>
    <row r="222" ht="13.5" customHeight="1">
      <c r="A222" s="75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</row>
    <row r="223" ht="13.5" customHeight="1">
      <c r="A223" s="75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</row>
    <row r="224" ht="13.5" customHeight="1">
      <c r="A224" s="75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</row>
    <row r="225" ht="13.5" customHeight="1">
      <c r="A225" s="75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</row>
    <row r="226" ht="13.5" customHeight="1">
      <c r="A226" s="75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</row>
    <row r="227" ht="13.5" customHeight="1">
      <c r="A227" s="75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</row>
    <row r="228" ht="13.5" customHeight="1">
      <c r="A228" s="75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</row>
    <row r="229" ht="13.5" customHeight="1">
      <c r="A229" s="75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</row>
    <row r="230" ht="13.5" customHeight="1">
      <c r="A230" s="75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</row>
    <row r="231" ht="13.5" customHeight="1">
      <c r="A231" s="75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</row>
    <row r="232" ht="13.5" customHeight="1">
      <c r="A232" s="75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</row>
    <row r="233" ht="13.5" customHeight="1">
      <c r="A233" s="75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</row>
    <row r="234" ht="13.5" customHeight="1">
      <c r="A234" s="75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</row>
    <row r="235" ht="13.5" customHeight="1">
      <c r="A235" s="75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</row>
    <row r="236" ht="13.5" customHeight="1">
      <c r="A236" s="75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</row>
    <row r="237" ht="13.5" customHeight="1">
      <c r="A237" s="75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</row>
    <row r="238" ht="13.5" customHeight="1">
      <c r="A238" s="75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</row>
    <row r="239" ht="13.5" customHeight="1">
      <c r="A239" s="75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</row>
    <row r="240" ht="13.5" customHeight="1">
      <c r="A240" s="75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</row>
    <row r="241" ht="13.5" customHeight="1">
      <c r="A241" s="75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</row>
    <row r="242" ht="13.5" customHeight="1">
      <c r="A242" s="75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</row>
    <row r="243" ht="13.5" customHeight="1">
      <c r="A243" s="75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</row>
    <row r="244" ht="13.5" customHeight="1">
      <c r="A244" s="75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</row>
    <row r="245" ht="13.5" customHeight="1">
      <c r="A245" s="75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</row>
    <row r="246" ht="13.5" customHeight="1">
      <c r="A246" s="75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</row>
    <row r="247" ht="13.5" customHeight="1">
      <c r="A247" s="75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</row>
    <row r="248" ht="13.5" customHeight="1">
      <c r="A248" s="75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</row>
    <row r="249" ht="13.5" customHeight="1">
      <c r="A249" s="75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</row>
    <row r="250" ht="13.5" customHeight="1">
      <c r="A250" s="75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</row>
    <row r="251" ht="13.5" customHeight="1">
      <c r="A251" s="75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</row>
    <row r="252" ht="13.5" customHeight="1">
      <c r="A252" s="75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</row>
    <row r="253" ht="13.5" customHeight="1">
      <c r="A253" s="75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</row>
    <row r="254" ht="13.5" customHeight="1">
      <c r="A254" s="75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</row>
    <row r="255" ht="13.5" customHeight="1">
      <c r="A255" s="75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</row>
    <row r="256" ht="13.5" customHeight="1">
      <c r="A256" s="75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</row>
    <row r="257" ht="13.5" customHeight="1">
      <c r="A257" s="75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</row>
    <row r="258" ht="13.5" customHeight="1">
      <c r="A258" s="75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</row>
    <row r="259" ht="13.5" customHeight="1">
      <c r="A259" s="75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</row>
    <row r="260" ht="13.5" customHeight="1">
      <c r="A260" s="75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</row>
    <row r="261" ht="13.5" customHeight="1">
      <c r="A261" s="75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</row>
    <row r="262" ht="13.5" customHeight="1">
      <c r="A262" s="75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</row>
    <row r="263" ht="13.5" customHeight="1">
      <c r="A263" s="75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</row>
    <row r="264" ht="13.5" customHeight="1">
      <c r="A264" s="75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</row>
    <row r="265" ht="13.5" customHeight="1">
      <c r="A265" s="75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</row>
    <row r="266" ht="13.5" customHeight="1">
      <c r="A266" s="75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</row>
    <row r="267" ht="13.5" customHeight="1">
      <c r="A267" s="75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</row>
    <row r="268" ht="13.5" customHeight="1">
      <c r="A268" s="75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</row>
    <row r="269" ht="13.5" customHeight="1">
      <c r="A269" s="75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</row>
    <row r="270" ht="13.5" customHeight="1">
      <c r="A270" s="75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</row>
    <row r="271" ht="13.5" customHeight="1">
      <c r="A271" s="75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</row>
    <row r="272" ht="13.5" customHeight="1">
      <c r="A272" s="75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</row>
    <row r="273" ht="13.5" customHeight="1">
      <c r="A273" s="75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</row>
    <row r="274" ht="13.5" customHeight="1">
      <c r="A274" s="75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</row>
    <row r="275" ht="13.5" customHeight="1">
      <c r="A275" s="75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</row>
    <row r="276" ht="13.5" customHeight="1">
      <c r="A276" s="75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</row>
    <row r="277" ht="13.5" customHeight="1">
      <c r="A277" s="75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</row>
    <row r="278" ht="13.5" customHeight="1">
      <c r="A278" s="75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</row>
    <row r="279" ht="13.5" customHeight="1">
      <c r="A279" s="75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</row>
    <row r="280" ht="13.5" customHeight="1">
      <c r="A280" s="75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</row>
    <row r="281" ht="13.5" customHeight="1">
      <c r="A281" s="75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</row>
    <row r="282" ht="13.5" customHeight="1">
      <c r="A282" s="75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</row>
    <row r="283" ht="13.5" customHeight="1">
      <c r="A283" s="75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</row>
    <row r="284" ht="13.5" customHeight="1">
      <c r="A284" s="75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</row>
    <row r="285" ht="13.5" customHeight="1">
      <c r="A285" s="75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</row>
    <row r="286" ht="13.5" customHeight="1">
      <c r="A286" s="75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</row>
    <row r="287" ht="15.75" customHeight="1">
      <c r="A287" s="75"/>
    </row>
    <row r="288" ht="15.75" customHeight="1">
      <c r="A288" s="75"/>
    </row>
    <row r="289" ht="15.75" customHeight="1">
      <c r="A289" s="75"/>
    </row>
    <row r="290" ht="15.75" customHeight="1">
      <c r="A290" s="75"/>
    </row>
    <row r="291" ht="15.75" customHeight="1">
      <c r="A291" s="75"/>
    </row>
    <row r="292" ht="15.75" customHeight="1">
      <c r="A292" s="75"/>
    </row>
    <row r="293" ht="15.75" customHeight="1">
      <c r="A293" s="75"/>
    </row>
    <row r="294" ht="15.75" customHeight="1">
      <c r="A294" s="75"/>
    </row>
    <row r="295" ht="15.75" customHeight="1">
      <c r="A295" s="75"/>
    </row>
    <row r="296" ht="15.75" customHeight="1">
      <c r="A296" s="75"/>
    </row>
    <row r="297" ht="15.75" customHeight="1">
      <c r="A297" s="75"/>
    </row>
    <row r="298" ht="15.75" customHeight="1">
      <c r="A298" s="75"/>
    </row>
    <row r="299" ht="15.75" customHeight="1">
      <c r="A299" s="75"/>
    </row>
    <row r="300" ht="15.75" customHeight="1">
      <c r="A300" s="75"/>
    </row>
    <row r="301" ht="15.75" customHeight="1">
      <c r="A301" s="75"/>
    </row>
    <row r="302" ht="15.75" customHeight="1">
      <c r="A302" s="75"/>
    </row>
    <row r="303" ht="15.75" customHeight="1">
      <c r="A303" s="75"/>
    </row>
    <row r="304" ht="15.75" customHeight="1">
      <c r="A304" s="75"/>
    </row>
    <row r="305" ht="15.75" customHeight="1">
      <c r="A305" s="75"/>
    </row>
    <row r="306" ht="15.75" customHeight="1">
      <c r="A306" s="75"/>
    </row>
    <row r="307" ht="15.75" customHeight="1">
      <c r="A307" s="75"/>
    </row>
    <row r="308" ht="15.75" customHeight="1">
      <c r="A308" s="75"/>
    </row>
    <row r="309" ht="15.75" customHeight="1">
      <c r="A309" s="75"/>
    </row>
    <row r="310" ht="15.75" customHeight="1">
      <c r="A310" s="75"/>
    </row>
    <row r="311" ht="15.75" customHeight="1">
      <c r="A311" s="75"/>
    </row>
    <row r="312" ht="15.75" customHeight="1">
      <c r="A312" s="75"/>
    </row>
    <row r="313" ht="15.75" customHeight="1">
      <c r="A313" s="75"/>
    </row>
    <row r="314" ht="15.75" customHeight="1">
      <c r="A314" s="75"/>
    </row>
    <row r="315" ht="15.75" customHeight="1">
      <c r="A315" s="75"/>
    </row>
    <row r="316" ht="15.75" customHeight="1">
      <c r="A316" s="75"/>
    </row>
    <row r="317" ht="15.75" customHeight="1">
      <c r="A317" s="75"/>
    </row>
    <row r="318" ht="15.75" customHeight="1">
      <c r="A318" s="75"/>
    </row>
    <row r="319" ht="15.75" customHeight="1">
      <c r="A319" s="75"/>
    </row>
    <row r="320" ht="15.75" customHeight="1">
      <c r="A320" s="75"/>
    </row>
    <row r="321" ht="15.75" customHeight="1">
      <c r="A321" s="75"/>
    </row>
    <row r="322" ht="15.75" customHeight="1">
      <c r="A322" s="75"/>
    </row>
    <row r="323" ht="15.75" customHeight="1">
      <c r="A323" s="75"/>
    </row>
    <row r="324" ht="15.75" customHeight="1">
      <c r="A324" s="75"/>
    </row>
    <row r="325" ht="15.75" customHeight="1">
      <c r="A325" s="75"/>
    </row>
    <row r="326" ht="15.75" customHeight="1">
      <c r="A326" s="75"/>
    </row>
    <row r="327" ht="15.75" customHeight="1">
      <c r="A327" s="75"/>
    </row>
    <row r="328" ht="15.75" customHeight="1">
      <c r="A328" s="75"/>
    </row>
    <row r="329" ht="15.75" customHeight="1">
      <c r="A329" s="75"/>
    </row>
    <row r="330" ht="15.75" customHeight="1">
      <c r="A330" s="75"/>
    </row>
    <row r="331" ht="15.75" customHeight="1">
      <c r="A331" s="75"/>
    </row>
    <row r="332" ht="15.75" customHeight="1">
      <c r="A332" s="75"/>
    </row>
    <row r="333" ht="15.75" customHeight="1">
      <c r="A333" s="75"/>
    </row>
    <row r="334" ht="15.75" customHeight="1">
      <c r="A334" s="75"/>
    </row>
    <row r="335" ht="15.75" customHeight="1">
      <c r="A335" s="75"/>
    </row>
    <row r="336" ht="15.75" customHeight="1">
      <c r="A336" s="75"/>
    </row>
    <row r="337" ht="15.75" customHeight="1">
      <c r="A337" s="75"/>
    </row>
    <row r="338" ht="15.75" customHeight="1">
      <c r="A338" s="75"/>
    </row>
    <row r="339" ht="15.75" customHeight="1">
      <c r="A339" s="75"/>
    </row>
    <row r="340" ht="15.75" customHeight="1">
      <c r="A340" s="75"/>
    </row>
    <row r="341" ht="15.75" customHeight="1">
      <c r="A341" s="75"/>
    </row>
    <row r="342" ht="15.75" customHeight="1">
      <c r="A342" s="75"/>
    </row>
    <row r="343" ht="15.75" customHeight="1">
      <c r="A343" s="75"/>
    </row>
    <row r="344" ht="15.75" customHeight="1">
      <c r="A344" s="75"/>
    </row>
    <row r="345" ht="15.75" customHeight="1">
      <c r="A345" s="75"/>
    </row>
    <row r="346" ht="15.75" customHeight="1">
      <c r="A346" s="75"/>
    </row>
    <row r="347" ht="15.75" customHeight="1">
      <c r="A347" s="75"/>
    </row>
    <row r="348" ht="15.75" customHeight="1">
      <c r="A348" s="75"/>
    </row>
    <row r="349" ht="15.75" customHeight="1">
      <c r="A349" s="75"/>
    </row>
    <row r="350" ht="15.75" customHeight="1">
      <c r="A350" s="75"/>
    </row>
    <row r="351" ht="15.75" customHeight="1">
      <c r="A351" s="75"/>
    </row>
    <row r="352" ht="15.75" customHeight="1">
      <c r="A352" s="75"/>
    </row>
    <row r="353" ht="15.75" customHeight="1">
      <c r="A353" s="75"/>
    </row>
    <row r="354" ht="15.75" customHeight="1">
      <c r="A354" s="75"/>
    </row>
    <row r="355" ht="15.75" customHeight="1">
      <c r="A355" s="75"/>
    </row>
    <row r="356" ht="15.75" customHeight="1">
      <c r="A356" s="75"/>
    </row>
    <row r="357" ht="15.75" customHeight="1">
      <c r="A357" s="75"/>
    </row>
    <row r="358" ht="15.75" customHeight="1">
      <c r="A358" s="75"/>
    </row>
    <row r="359" ht="15.75" customHeight="1">
      <c r="A359" s="75"/>
    </row>
    <row r="360" ht="15.75" customHeight="1">
      <c r="A360" s="75"/>
    </row>
    <row r="361" ht="15.75" customHeight="1">
      <c r="A361" s="75"/>
    </row>
    <row r="362" ht="15.75" customHeight="1">
      <c r="A362" s="75"/>
    </row>
    <row r="363" ht="15.75" customHeight="1">
      <c r="A363" s="75"/>
    </row>
    <row r="364" ht="15.75" customHeight="1">
      <c r="A364" s="75"/>
    </row>
    <row r="365" ht="15.75" customHeight="1">
      <c r="A365" s="75"/>
    </row>
    <row r="366" ht="15.75" customHeight="1">
      <c r="A366" s="75"/>
    </row>
    <row r="367" ht="15.75" customHeight="1">
      <c r="A367" s="75"/>
    </row>
    <row r="368" ht="15.75" customHeight="1">
      <c r="A368" s="75"/>
    </row>
    <row r="369" ht="15.75" customHeight="1">
      <c r="A369" s="75"/>
    </row>
    <row r="370" ht="15.75" customHeight="1">
      <c r="A370" s="75"/>
    </row>
    <row r="371" ht="15.75" customHeight="1">
      <c r="A371" s="75"/>
    </row>
    <row r="372" ht="15.75" customHeight="1">
      <c r="A372" s="75"/>
    </row>
    <row r="373" ht="15.75" customHeight="1">
      <c r="A373" s="75"/>
    </row>
    <row r="374" ht="15.75" customHeight="1">
      <c r="A374" s="75"/>
    </row>
    <row r="375" ht="15.75" customHeight="1">
      <c r="A375" s="75"/>
    </row>
    <row r="376" ht="15.75" customHeight="1">
      <c r="A376" s="75"/>
    </row>
    <row r="377" ht="15.75" customHeight="1">
      <c r="A377" s="75"/>
    </row>
    <row r="378" ht="15.75" customHeight="1">
      <c r="A378" s="75"/>
    </row>
    <row r="379" ht="15.75" customHeight="1">
      <c r="A379" s="75"/>
    </row>
    <row r="380" ht="15.75" customHeight="1">
      <c r="A380" s="75"/>
    </row>
    <row r="381" ht="15.75" customHeight="1">
      <c r="A381" s="75"/>
    </row>
    <row r="382" ht="15.75" customHeight="1">
      <c r="A382" s="75"/>
    </row>
    <row r="383" ht="15.75" customHeight="1">
      <c r="A383" s="75"/>
    </row>
    <row r="384" ht="15.75" customHeight="1">
      <c r="A384" s="75"/>
    </row>
    <row r="385" ht="15.75" customHeight="1">
      <c r="A385" s="75"/>
    </row>
    <row r="386" ht="15.75" customHeight="1">
      <c r="A386" s="75"/>
    </row>
    <row r="387" ht="15.75" customHeight="1">
      <c r="A387" s="75"/>
    </row>
    <row r="388" ht="15.75" customHeight="1">
      <c r="A388" s="75"/>
    </row>
    <row r="389" ht="15.75" customHeight="1">
      <c r="A389" s="75"/>
    </row>
    <row r="390" ht="15.75" customHeight="1">
      <c r="A390" s="75"/>
    </row>
    <row r="391" ht="15.75" customHeight="1">
      <c r="A391" s="75"/>
    </row>
    <row r="392" ht="15.75" customHeight="1">
      <c r="A392" s="75"/>
    </row>
    <row r="393" ht="15.75" customHeight="1">
      <c r="A393" s="75"/>
    </row>
    <row r="394" ht="15.75" customHeight="1">
      <c r="A394" s="75"/>
    </row>
    <row r="395" ht="15.75" customHeight="1">
      <c r="A395" s="75"/>
    </row>
    <row r="396" ht="15.75" customHeight="1">
      <c r="A396" s="75"/>
    </row>
    <row r="397" ht="15.75" customHeight="1">
      <c r="A397" s="75"/>
    </row>
    <row r="398" ht="15.75" customHeight="1">
      <c r="A398" s="75"/>
    </row>
    <row r="399" ht="15.75" customHeight="1">
      <c r="A399" s="75"/>
    </row>
    <row r="400" ht="15.75" customHeight="1">
      <c r="A400" s="75"/>
    </row>
    <row r="401" ht="15.75" customHeight="1">
      <c r="A401" s="75"/>
    </row>
    <row r="402" ht="15.75" customHeight="1">
      <c r="A402" s="75"/>
    </row>
    <row r="403" ht="15.75" customHeight="1">
      <c r="A403" s="75"/>
    </row>
    <row r="404" ht="15.75" customHeight="1">
      <c r="A404" s="75"/>
    </row>
    <row r="405" ht="15.75" customHeight="1">
      <c r="A405" s="75"/>
    </row>
    <row r="406" ht="15.75" customHeight="1">
      <c r="A406" s="75"/>
    </row>
    <row r="407" ht="15.75" customHeight="1">
      <c r="A407" s="75"/>
    </row>
    <row r="408" ht="15.75" customHeight="1">
      <c r="A408" s="75"/>
    </row>
    <row r="409" ht="15.75" customHeight="1">
      <c r="A409" s="75"/>
    </row>
    <row r="410" ht="15.75" customHeight="1">
      <c r="A410" s="75"/>
    </row>
    <row r="411" ht="15.75" customHeight="1">
      <c r="A411" s="75"/>
    </row>
    <row r="412" ht="15.75" customHeight="1">
      <c r="A412" s="75"/>
    </row>
    <row r="413" ht="15.75" customHeight="1">
      <c r="A413" s="75"/>
    </row>
    <row r="414" ht="15.75" customHeight="1">
      <c r="A414" s="75"/>
    </row>
    <row r="415" ht="15.75" customHeight="1">
      <c r="A415" s="75"/>
    </row>
    <row r="416" ht="15.75" customHeight="1">
      <c r="A416" s="75"/>
    </row>
    <row r="417" ht="15.75" customHeight="1">
      <c r="A417" s="75"/>
    </row>
    <row r="418" ht="15.75" customHeight="1">
      <c r="A418" s="75"/>
    </row>
    <row r="419" ht="15.75" customHeight="1">
      <c r="A419" s="75"/>
    </row>
    <row r="420" ht="15.75" customHeight="1">
      <c r="A420" s="75"/>
    </row>
    <row r="421" ht="15.75" customHeight="1">
      <c r="A421" s="75"/>
    </row>
    <row r="422" ht="15.75" customHeight="1">
      <c r="A422" s="75"/>
    </row>
    <row r="423" ht="15.75" customHeight="1">
      <c r="A423" s="75"/>
    </row>
    <row r="424" ht="15.75" customHeight="1">
      <c r="A424" s="75"/>
    </row>
    <row r="425" ht="15.75" customHeight="1">
      <c r="A425" s="75"/>
    </row>
    <row r="426" ht="15.75" customHeight="1">
      <c r="A426" s="75"/>
    </row>
    <row r="427" ht="15.75" customHeight="1">
      <c r="A427" s="75"/>
    </row>
    <row r="428" ht="15.75" customHeight="1">
      <c r="A428" s="75"/>
    </row>
    <row r="429" ht="15.75" customHeight="1">
      <c r="A429" s="75"/>
    </row>
    <row r="430" ht="15.75" customHeight="1">
      <c r="A430" s="75"/>
    </row>
    <row r="431" ht="15.75" customHeight="1">
      <c r="A431" s="75"/>
    </row>
    <row r="432" ht="15.75" customHeight="1">
      <c r="A432" s="75"/>
    </row>
    <row r="433" ht="15.75" customHeight="1">
      <c r="A433" s="75"/>
    </row>
    <row r="434" ht="15.75" customHeight="1">
      <c r="A434" s="75"/>
    </row>
    <row r="435" ht="15.75" customHeight="1">
      <c r="A435" s="75"/>
    </row>
    <row r="436" ht="15.75" customHeight="1">
      <c r="A436" s="75"/>
    </row>
    <row r="437" ht="15.75" customHeight="1">
      <c r="A437" s="75"/>
    </row>
    <row r="438" ht="15.75" customHeight="1">
      <c r="A438" s="75"/>
    </row>
    <row r="439" ht="15.75" customHeight="1">
      <c r="A439" s="75"/>
    </row>
    <row r="440" ht="15.75" customHeight="1">
      <c r="A440" s="75"/>
    </row>
    <row r="441" ht="15.75" customHeight="1">
      <c r="A441" s="75"/>
    </row>
    <row r="442" ht="15.75" customHeight="1">
      <c r="A442" s="75"/>
    </row>
    <row r="443" ht="15.75" customHeight="1">
      <c r="A443" s="75"/>
    </row>
    <row r="444" ht="15.75" customHeight="1">
      <c r="A444" s="75"/>
    </row>
    <row r="445" ht="15.75" customHeight="1">
      <c r="A445" s="75"/>
    </row>
    <row r="446" ht="15.75" customHeight="1">
      <c r="A446" s="75"/>
    </row>
    <row r="447" ht="15.75" customHeight="1">
      <c r="A447" s="75"/>
    </row>
    <row r="448" ht="15.75" customHeight="1">
      <c r="A448" s="75"/>
    </row>
    <row r="449" ht="15.75" customHeight="1">
      <c r="A449" s="75"/>
    </row>
    <row r="450" ht="15.75" customHeight="1">
      <c r="A450" s="75"/>
    </row>
    <row r="451" ht="15.75" customHeight="1">
      <c r="A451" s="75"/>
    </row>
    <row r="452" ht="15.75" customHeight="1">
      <c r="A452" s="75"/>
    </row>
    <row r="453" ht="15.75" customHeight="1">
      <c r="A453" s="75"/>
    </row>
    <row r="454" ht="15.75" customHeight="1">
      <c r="A454" s="75"/>
    </row>
    <row r="455" ht="15.75" customHeight="1">
      <c r="A455" s="75"/>
    </row>
    <row r="456" ht="15.75" customHeight="1">
      <c r="A456" s="75"/>
    </row>
    <row r="457" ht="15.75" customHeight="1">
      <c r="A457" s="75"/>
    </row>
    <row r="458" ht="15.75" customHeight="1">
      <c r="A458" s="75"/>
    </row>
    <row r="459" ht="15.75" customHeight="1">
      <c r="A459" s="75"/>
    </row>
    <row r="460" ht="15.75" customHeight="1">
      <c r="A460" s="75"/>
    </row>
    <row r="461" ht="15.75" customHeight="1">
      <c r="A461" s="75"/>
    </row>
    <row r="462" ht="15.75" customHeight="1">
      <c r="A462" s="75"/>
    </row>
    <row r="463" ht="15.75" customHeight="1">
      <c r="A463" s="75"/>
    </row>
    <row r="464" ht="15.75" customHeight="1">
      <c r="A464" s="75"/>
    </row>
    <row r="465" ht="15.75" customHeight="1">
      <c r="A465" s="75"/>
    </row>
    <row r="466" ht="15.75" customHeight="1">
      <c r="A466" s="75"/>
    </row>
    <row r="467" ht="15.75" customHeight="1">
      <c r="A467" s="75"/>
    </row>
    <row r="468" ht="15.75" customHeight="1">
      <c r="A468" s="75"/>
    </row>
    <row r="469" ht="15.75" customHeight="1">
      <c r="A469" s="75"/>
    </row>
    <row r="470" ht="15.75" customHeight="1">
      <c r="A470" s="75"/>
    </row>
    <row r="471" ht="15.75" customHeight="1">
      <c r="A471" s="75"/>
    </row>
    <row r="472" ht="15.75" customHeight="1">
      <c r="A472" s="75"/>
    </row>
    <row r="473" ht="15.75" customHeight="1">
      <c r="A473" s="75"/>
    </row>
    <row r="474" ht="15.75" customHeight="1">
      <c r="A474" s="75"/>
    </row>
    <row r="475" ht="15.75" customHeight="1">
      <c r="A475" s="75"/>
    </row>
    <row r="476" ht="15.75" customHeight="1">
      <c r="A476" s="75"/>
    </row>
    <row r="477" ht="15.75" customHeight="1">
      <c r="A477" s="75"/>
    </row>
    <row r="478" ht="15.75" customHeight="1">
      <c r="A478" s="75"/>
    </row>
    <row r="479" ht="15.75" customHeight="1">
      <c r="A479" s="75"/>
    </row>
    <row r="480" ht="15.75" customHeight="1">
      <c r="A480" s="75"/>
    </row>
    <row r="481" ht="15.75" customHeight="1">
      <c r="A481" s="75"/>
    </row>
    <row r="482" ht="15.75" customHeight="1">
      <c r="A482" s="75"/>
    </row>
    <row r="483" ht="15.75" customHeight="1">
      <c r="A483" s="75"/>
    </row>
    <row r="484" ht="15.75" customHeight="1">
      <c r="A484" s="75"/>
    </row>
    <row r="485" ht="15.75" customHeight="1">
      <c r="A485" s="75"/>
    </row>
    <row r="486" ht="15.75" customHeight="1">
      <c r="A486" s="75"/>
    </row>
    <row r="487" ht="15.75" customHeight="1">
      <c r="A487" s="75"/>
    </row>
    <row r="488" ht="15.75" customHeight="1">
      <c r="A488" s="75"/>
    </row>
    <row r="489" ht="15.75" customHeight="1">
      <c r="A489" s="75"/>
    </row>
    <row r="490" ht="15.75" customHeight="1">
      <c r="A490" s="75"/>
    </row>
    <row r="491" ht="15.75" customHeight="1">
      <c r="A491" s="75"/>
    </row>
    <row r="492" ht="15.75" customHeight="1">
      <c r="A492" s="75"/>
    </row>
    <row r="493" ht="15.75" customHeight="1">
      <c r="A493" s="75"/>
    </row>
    <row r="494" ht="15.75" customHeight="1">
      <c r="A494" s="75"/>
    </row>
    <row r="495" ht="15.75" customHeight="1">
      <c r="A495" s="75"/>
    </row>
    <row r="496" ht="15.75" customHeight="1">
      <c r="A496" s="75"/>
    </row>
    <row r="497" ht="15.75" customHeight="1">
      <c r="A497" s="75"/>
    </row>
    <row r="498" ht="15.75" customHeight="1">
      <c r="A498" s="75"/>
    </row>
    <row r="499" ht="15.75" customHeight="1">
      <c r="A499" s="75"/>
    </row>
    <row r="500" ht="15.75" customHeight="1">
      <c r="A500" s="75"/>
    </row>
    <row r="501" ht="15.75" customHeight="1">
      <c r="A501" s="75"/>
    </row>
    <row r="502" ht="15.75" customHeight="1">
      <c r="A502" s="75"/>
    </row>
    <row r="503" ht="15.75" customHeight="1">
      <c r="A503" s="75"/>
    </row>
    <row r="504" ht="15.75" customHeight="1">
      <c r="A504" s="75"/>
    </row>
    <row r="505" ht="15.75" customHeight="1">
      <c r="A505" s="75"/>
    </row>
    <row r="506" ht="15.75" customHeight="1">
      <c r="A506" s="75"/>
    </row>
    <row r="507" ht="15.75" customHeight="1">
      <c r="A507" s="75"/>
    </row>
    <row r="508" ht="15.75" customHeight="1">
      <c r="A508" s="75"/>
    </row>
    <row r="509" ht="15.75" customHeight="1">
      <c r="A509" s="75"/>
    </row>
    <row r="510" ht="15.75" customHeight="1">
      <c r="A510" s="75"/>
    </row>
    <row r="511" ht="15.75" customHeight="1">
      <c r="A511" s="75"/>
    </row>
    <row r="512" ht="15.75" customHeight="1">
      <c r="A512" s="75"/>
    </row>
    <row r="513" ht="15.75" customHeight="1">
      <c r="A513" s="75"/>
    </row>
    <row r="514" ht="15.75" customHeight="1">
      <c r="A514" s="75"/>
    </row>
    <row r="515" ht="15.75" customHeight="1">
      <c r="A515" s="75"/>
    </row>
    <row r="516" ht="15.75" customHeight="1">
      <c r="A516" s="75"/>
    </row>
    <row r="517" ht="15.75" customHeight="1">
      <c r="A517" s="75"/>
    </row>
    <row r="518" ht="15.75" customHeight="1">
      <c r="A518" s="75"/>
    </row>
    <row r="519" ht="15.75" customHeight="1">
      <c r="A519" s="75"/>
    </row>
    <row r="520" ht="15.75" customHeight="1">
      <c r="A520" s="75"/>
    </row>
    <row r="521" ht="15.75" customHeight="1">
      <c r="A521" s="75"/>
    </row>
    <row r="522" ht="15.75" customHeight="1">
      <c r="A522" s="75"/>
    </row>
    <row r="523" ht="15.75" customHeight="1">
      <c r="A523" s="75"/>
    </row>
    <row r="524" ht="15.75" customHeight="1">
      <c r="A524" s="75"/>
    </row>
    <row r="525" ht="15.75" customHeight="1">
      <c r="A525" s="75"/>
    </row>
    <row r="526" ht="15.75" customHeight="1">
      <c r="A526" s="75"/>
    </row>
    <row r="527" ht="15.75" customHeight="1">
      <c r="A527" s="75"/>
    </row>
    <row r="528" ht="15.75" customHeight="1">
      <c r="A528" s="75"/>
    </row>
    <row r="529" ht="15.75" customHeight="1">
      <c r="A529" s="75"/>
    </row>
    <row r="530" ht="15.75" customHeight="1">
      <c r="A530" s="75"/>
    </row>
    <row r="531" ht="15.75" customHeight="1">
      <c r="A531" s="75"/>
    </row>
    <row r="532" ht="15.75" customHeight="1">
      <c r="A532" s="75"/>
    </row>
    <row r="533" ht="15.75" customHeight="1">
      <c r="A533" s="75"/>
    </row>
    <row r="534" ht="15.75" customHeight="1">
      <c r="A534" s="75"/>
    </row>
    <row r="535" ht="15.75" customHeight="1">
      <c r="A535" s="75"/>
    </row>
    <row r="536" ht="15.75" customHeight="1">
      <c r="A536" s="75"/>
    </row>
    <row r="537" ht="15.75" customHeight="1">
      <c r="A537" s="75"/>
    </row>
    <row r="538" ht="15.75" customHeight="1">
      <c r="A538" s="75"/>
    </row>
    <row r="539" ht="15.75" customHeight="1">
      <c r="A539" s="75"/>
    </row>
    <row r="540" ht="15.75" customHeight="1">
      <c r="A540" s="75"/>
    </row>
    <row r="541" ht="15.75" customHeight="1">
      <c r="A541" s="75"/>
    </row>
    <row r="542" ht="15.75" customHeight="1">
      <c r="A542" s="75"/>
    </row>
    <row r="543" ht="15.75" customHeight="1">
      <c r="A543" s="75"/>
    </row>
    <row r="544" ht="15.75" customHeight="1">
      <c r="A544" s="75"/>
    </row>
    <row r="545" ht="15.75" customHeight="1">
      <c r="A545" s="75"/>
    </row>
    <row r="546" ht="15.75" customHeight="1">
      <c r="A546" s="75"/>
    </row>
    <row r="547" ht="15.75" customHeight="1">
      <c r="A547" s="75"/>
    </row>
    <row r="548" ht="15.75" customHeight="1">
      <c r="A548" s="75"/>
    </row>
    <row r="549" ht="15.75" customHeight="1">
      <c r="A549" s="75"/>
    </row>
    <row r="550" ht="15.75" customHeight="1">
      <c r="A550" s="75"/>
    </row>
    <row r="551" ht="15.75" customHeight="1">
      <c r="A551" s="75"/>
    </row>
    <row r="552" ht="15.75" customHeight="1">
      <c r="A552" s="75"/>
    </row>
    <row r="553" ht="15.75" customHeight="1">
      <c r="A553" s="75"/>
    </row>
    <row r="554" ht="15.75" customHeight="1">
      <c r="A554" s="75"/>
    </row>
    <row r="555" ht="15.75" customHeight="1">
      <c r="A555" s="75"/>
    </row>
    <row r="556" ht="15.75" customHeight="1">
      <c r="A556" s="75"/>
    </row>
    <row r="557" ht="15.75" customHeight="1">
      <c r="A557" s="75"/>
    </row>
    <row r="558" ht="15.75" customHeight="1">
      <c r="A558" s="75"/>
    </row>
    <row r="559" ht="15.75" customHeight="1">
      <c r="A559" s="75"/>
    </row>
    <row r="560" ht="15.75" customHeight="1">
      <c r="A560" s="75"/>
    </row>
    <row r="561" ht="15.75" customHeight="1">
      <c r="A561" s="75"/>
    </row>
    <row r="562" ht="15.75" customHeight="1">
      <c r="A562" s="75"/>
    </row>
    <row r="563" ht="15.75" customHeight="1">
      <c r="A563" s="75"/>
    </row>
    <row r="564" ht="15.75" customHeight="1">
      <c r="A564" s="75"/>
    </row>
    <row r="565" ht="15.75" customHeight="1">
      <c r="A565" s="75"/>
    </row>
    <row r="566" ht="15.75" customHeight="1">
      <c r="A566" s="75"/>
    </row>
    <row r="567" ht="15.75" customHeight="1">
      <c r="A567" s="75"/>
    </row>
    <row r="568" ht="15.75" customHeight="1">
      <c r="A568" s="75"/>
    </row>
    <row r="569" ht="15.75" customHeight="1">
      <c r="A569" s="75"/>
    </row>
    <row r="570" ht="15.75" customHeight="1">
      <c r="A570" s="75"/>
    </row>
    <row r="571" ht="15.75" customHeight="1">
      <c r="A571" s="75"/>
    </row>
    <row r="572" ht="15.75" customHeight="1">
      <c r="A572" s="75"/>
    </row>
    <row r="573" ht="15.75" customHeight="1">
      <c r="A573" s="75"/>
    </row>
    <row r="574" ht="15.75" customHeight="1">
      <c r="A574" s="75"/>
    </row>
    <row r="575" ht="15.75" customHeight="1">
      <c r="A575" s="75"/>
    </row>
    <row r="576" ht="15.75" customHeight="1">
      <c r="A576" s="75"/>
    </row>
    <row r="577" ht="15.75" customHeight="1">
      <c r="A577" s="75"/>
    </row>
    <row r="578" ht="15.75" customHeight="1">
      <c r="A578" s="75"/>
    </row>
    <row r="579" ht="15.75" customHeight="1">
      <c r="A579" s="75"/>
    </row>
    <row r="580" ht="15.75" customHeight="1">
      <c r="A580" s="75"/>
    </row>
    <row r="581" ht="15.75" customHeight="1">
      <c r="A581" s="75"/>
    </row>
    <row r="582" ht="15.75" customHeight="1">
      <c r="A582" s="75"/>
    </row>
    <row r="583" ht="15.75" customHeight="1">
      <c r="A583" s="75"/>
    </row>
    <row r="584" ht="15.75" customHeight="1">
      <c r="A584" s="75"/>
    </row>
    <row r="585" ht="15.75" customHeight="1">
      <c r="A585" s="75"/>
    </row>
    <row r="586" ht="15.75" customHeight="1">
      <c r="A586" s="75"/>
    </row>
    <row r="587" ht="15.75" customHeight="1">
      <c r="A587" s="75"/>
    </row>
    <row r="588" ht="15.75" customHeight="1">
      <c r="A588" s="75"/>
    </row>
    <row r="589" ht="15.75" customHeight="1">
      <c r="A589" s="75"/>
    </row>
    <row r="590" ht="15.75" customHeight="1">
      <c r="A590" s="75"/>
    </row>
    <row r="591" ht="15.75" customHeight="1">
      <c r="A591" s="75"/>
    </row>
    <row r="592" ht="15.75" customHeight="1">
      <c r="A592" s="75"/>
    </row>
    <row r="593" ht="15.75" customHeight="1">
      <c r="A593" s="75"/>
    </row>
    <row r="594" ht="15.75" customHeight="1">
      <c r="A594" s="75"/>
    </row>
    <row r="595" ht="15.75" customHeight="1">
      <c r="A595" s="75"/>
    </row>
    <row r="596" ht="15.75" customHeight="1">
      <c r="A596" s="75"/>
    </row>
    <row r="597" ht="15.75" customHeight="1">
      <c r="A597" s="75"/>
    </row>
    <row r="598" ht="15.75" customHeight="1">
      <c r="A598" s="75"/>
    </row>
    <row r="599" ht="15.75" customHeight="1">
      <c r="A599" s="75"/>
    </row>
    <row r="600" ht="15.75" customHeight="1">
      <c r="A600" s="75"/>
    </row>
    <row r="601" ht="15.75" customHeight="1">
      <c r="A601" s="75"/>
    </row>
    <row r="602" ht="15.75" customHeight="1">
      <c r="A602" s="75"/>
    </row>
    <row r="603" ht="15.75" customHeight="1">
      <c r="A603" s="75"/>
    </row>
    <row r="604" ht="15.75" customHeight="1">
      <c r="A604" s="75"/>
    </row>
    <row r="605" ht="15.75" customHeight="1">
      <c r="A605" s="75"/>
    </row>
    <row r="606" ht="15.75" customHeight="1">
      <c r="A606" s="75"/>
    </row>
    <row r="607" ht="15.75" customHeight="1">
      <c r="A607" s="75"/>
    </row>
    <row r="608" ht="15.75" customHeight="1">
      <c r="A608" s="75"/>
    </row>
    <row r="609" ht="15.75" customHeight="1">
      <c r="A609" s="75"/>
    </row>
    <row r="610" ht="15.75" customHeight="1">
      <c r="A610" s="75"/>
    </row>
    <row r="611" ht="15.75" customHeight="1">
      <c r="A611" s="75"/>
    </row>
    <row r="612" ht="15.75" customHeight="1">
      <c r="A612" s="75"/>
    </row>
    <row r="613" ht="15.75" customHeight="1">
      <c r="A613" s="75"/>
    </row>
    <row r="614" ht="15.75" customHeight="1">
      <c r="A614" s="75"/>
    </row>
    <row r="615" ht="15.75" customHeight="1">
      <c r="A615" s="75"/>
    </row>
    <row r="616" ht="15.75" customHeight="1">
      <c r="A616" s="75"/>
    </row>
    <row r="617" ht="15.75" customHeight="1">
      <c r="A617" s="75"/>
    </row>
    <row r="618" ht="15.75" customHeight="1">
      <c r="A618" s="75"/>
    </row>
    <row r="619" ht="15.75" customHeight="1">
      <c r="A619" s="75"/>
    </row>
    <row r="620" ht="15.75" customHeight="1">
      <c r="A620" s="75"/>
    </row>
    <row r="621" ht="15.75" customHeight="1">
      <c r="A621" s="75"/>
    </row>
    <row r="622" ht="15.75" customHeight="1">
      <c r="A622" s="75"/>
    </row>
    <row r="623" ht="15.75" customHeight="1">
      <c r="A623" s="75"/>
    </row>
    <row r="624" ht="15.75" customHeight="1">
      <c r="A624" s="75"/>
    </row>
    <row r="625" ht="15.75" customHeight="1">
      <c r="A625" s="75"/>
    </row>
    <row r="626" ht="15.75" customHeight="1">
      <c r="A626" s="75"/>
    </row>
    <row r="627" ht="15.75" customHeight="1">
      <c r="A627" s="75"/>
    </row>
    <row r="628" ht="15.75" customHeight="1">
      <c r="A628" s="75"/>
    </row>
    <row r="629" ht="15.75" customHeight="1">
      <c r="A629" s="75"/>
    </row>
    <row r="630" ht="15.75" customHeight="1">
      <c r="A630" s="75"/>
    </row>
    <row r="631" ht="15.75" customHeight="1">
      <c r="A631" s="75"/>
    </row>
    <row r="632" ht="15.75" customHeight="1">
      <c r="A632" s="75"/>
    </row>
    <row r="633" ht="15.75" customHeight="1">
      <c r="A633" s="75"/>
    </row>
    <row r="634" ht="15.75" customHeight="1">
      <c r="A634" s="75"/>
    </row>
    <row r="635" ht="15.75" customHeight="1">
      <c r="A635" s="75"/>
    </row>
    <row r="636" ht="15.75" customHeight="1">
      <c r="A636" s="75"/>
    </row>
    <row r="637" ht="15.75" customHeight="1">
      <c r="A637" s="75"/>
    </row>
    <row r="638" ht="15.75" customHeight="1">
      <c r="A638" s="75"/>
    </row>
    <row r="639" ht="15.75" customHeight="1">
      <c r="A639" s="75"/>
    </row>
    <row r="640" ht="15.75" customHeight="1">
      <c r="A640" s="75"/>
    </row>
    <row r="641" ht="15.75" customHeight="1">
      <c r="A641" s="75"/>
    </row>
    <row r="642" ht="15.75" customHeight="1">
      <c r="A642" s="75"/>
    </row>
    <row r="643" ht="15.75" customHeight="1">
      <c r="A643" s="75"/>
    </row>
    <row r="644" ht="15.75" customHeight="1">
      <c r="A644" s="75"/>
    </row>
    <row r="645" ht="15.75" customHeight="1">
      <c r="A645" s="75"/>
    </row>
    <row r="646" ht="15.75" customHeight="1">
      <c r="A646" s="75"/>
    </row>
    <row r="647" ht="15.75" customHeight="1">
      <c r="A647" s="75"/>
    </row>
    <row r="648" ht="15.75" customHeight="1">
      <c r="A648" s="75"/>
    </row>
    <row r="649" ht="15.75" customHeight="1">
      <c r="A649" s="75"/>
    </row>
    <row r="650" ht="15.75" customHeight="1">
      <c r="A650" s="75"/>
    </row>
    <row r="651" ht="15.75" customHeight="1">
      <c r="A651" s="75"/>
    </row>
    <row r="652" ht="15.75" customHeight="1">
      <c r="A652" s="75"/>
    </row>
    <row r="653" ht="15.75" customHeight="1">
      <c r="A653" s="75"/>
    </row>
    <row r="654" ht="15.75" customHeight="1">
      <c r="A654" s="75"/>
    </row>
    <row r="655" ht="15.75" customHeight="1">
      <c r="A655" s="75"/>
    </row>
    <row r="656" ht="15.75" customHeight="1">
      <c r="A656" s="75"/>
    </row>
    <row r="657" ht="15.75" customHeight="1">
      <c r="A657" s="75"/>
    </row>
    <row r="658" ht="15.75" customHeight="1">
      <c r="A658" s="75"/>
    </row>
    <row r="659" ht="15.75" customHeight="1">
      <c r="A659" s="75"/>
    </row>
    <row r="660" ht="15.75" customHeight="1">
      <c r="A660" s="75"/>
    </row>
    <row r="661" ht="15.75" customHeight="1">
      <c r="A661" s="75"/>
    </row>
    <row r="662" ht="15.75" customHeight="1">
      <c r="A662" s="75"/>
    </row>
    <row r="663" ht="15.75" customHeight="1">
      <c r="A663" s="75"/>
    </row>
    <row r="664" ht="15.75" customHeight="1">
      <c r="A664" s="75"/>
    </row>
    <row r="665" ht="15.75" customHeight="1">
      <c r="A665" s="75"/>
    </row>
    <row r="666" ht="15.75" customHeight="1">
      <c r="A666" s="75"/>
    </row>
    <row r="667" ht="15.75" customHeight="1">
      <c r="A667" s="75"/>
    </row>
    <row r="668" ht="15.75" customHeight="1">
      <c r="A668" s="75"/>
    </row>
    <row r="669" ht="15.75" customHeight="1">
      <c r="A669" s="75"/>
    </row>
    <row r="670" ht="15.75" customHeight="1">
      <c r="A670" s="75"/>
    </row>
    <row r="671" ht="15.75" customHeight="1">
      <c r="A671" s="75"/>
    </row>
    <row r="672" ht="15.75" customHeight="1">
      <c r="A672" s="75"/>
    </row>
    <row r="673" ht="15.75" customHeight="1">
      <c r="A673" s="75"/>
    </row>
    <row r="674" ht="15.75" customHeight="1">
      <c r="A674" s="75"/>
    </row>
    <row r="675" ht="15.75" customHeight="1">
      <c r="A675" s="75"/>
    </row>
    <row r="676" ht="15.75" customHeight="1">
      <c r="A676" s="75"/>
    </row>
    <row r="677" ht="15.75" customHeight="1">
      <c r="A677" s="75"/>
    </row>
    <row r="678" ht="15.75" customHeight="1">
      <c r="A678" s="75"/>
    </row>
    <row r="679" ht="15.75" customHeight="1">
      <c r="A679" s="75"/>
    </row>
    <row r="680" ht="15.75" customHeight="1">
      <c r="A680" s="75"/>
    </row>
    <row r="681" ht="15.75" customHeight="1">
      <c r="A681" s="75"/>
    </row>
    <row r="682" ht="15.75" customHeight="1">
      <c r="A682" s="75"/>
    </row>
    <row r="683" ht="15.75" customHeight="1">
      <c r="A683" s="75"/>
    </row>
    <row r="684" ht="15.75" customHeight="1">
      <c r="A684" s="75"/>
    </row>
    <row r="685" ht="15.75" customHeight="1">
      <c r="A685" s="75"/>
    </row>
    <row r="686" ht="15.75" customHeight="1">
      <c r="A686" s="75"/>
    </row>
    <row r="687" ht="15.75" customHeight="1">
      <c r="A687" s="75"/>
    </row>
    <row r="688" ht="15.75" customHeight="1">
      <c r="A688" s="75"/>
    </row>
    <row r="689" ht="15.75" customHeight="1">
      <c r="A689" s="75"/>
    </row>
    <row r="690" ht="15.75" customHeight="1">
      <c r="A690" s="75"/>
    </row>
    <row r="691" ht="15.75" customHeight="1">
      <c r="A691" s="75"/>
    </row>
    <row r="692" ht="15.75" customHeight="1">
      <c r="A692" s="75"/>
    </row>
    <row r="693" ht="15.75" customHeight="1">
      <c r="A693" s="75"/>
    </row>
    <row r="694" ht="15.75" customHeight="1">
      <c r="A694" s="75"/>
    </row>
    <row r="695" ht="15.75" customHeight="1">
      <c r="A695" s="75"/>
    </row>
    <row r="696" ht="15.75" customHeight="1">
      <c r="A696" s="75"/>
    </row>
    <row r="697" ht="15.75" customHeight="1">
      <c r="A697" s="75"/>
    </row>
    <row r="698" ht="15.75" customHeight="1">
      <c r="A698" s="75"/>
    </row>
    <row r="699" ht="15.75" customHeight="1">
      <c r="A699" s="75"/>
    </row>
    <row r="700" ht="15.75" customHeight="1">
      <c r="A700" s="75"/>
    </row>
    <row r="701" ht="15.75" customHeight="1">
      <c r="A701" s="75"/>
    </row>
    <row r="702" ht="15.75" customHeight="1">
      <c r="A702" s="75"/>
    </row>
    <row r="703" ht="15.75" customHeight="1">
      <c r="A703" s="75"/>
    </row>
    <row r="704" ht="15.75" customHeight="1">
      <c r="A704" s="75"/>
    </row>
    <row r="705" ht="15.75" customHeight="1">
      <c r="A705" s="75"/>
    </row>
    <row r="706" ht="15.75" customHeight="1">
      <c r="A706" s="75"/>
    </row>
    <row r="707" ht="15.75" customHeight="1">
      <c r="A707" s="75"/>
    </row>
    <row r="708" ht="15.75" customHeight="1">
      <c r="A708" s="75"/>
    </row>
    <row r="709" ht="15.75" customHeight="1">
      <c r="A709" s="75"/>
    </row>
    <row r="710" ht="15.75" customHeight="1">
      <c r="A710" s="75"/>
    </row>
    <row r="711" ht="15.75" customHeight="1">
      <c r="A711" s="75"/>
    </row>
    <row r="712" ht="15.75" customHeight="1">
      <c r="A712" s="75"/>
    </row>
    <row r="713" ht="15.75" customHeight="1">
      <c r="A713" s="75"/>
    </row>
    <row r="714" ht="15.75" customHeight="1">
      <c r="A714" s="75"/>
    </row>
    <row r="715" ht="15.75" customHeight="1">
      <c r="A715" s="75"/>
    </row>
    <row r="716" ht="15.75" customHeight="1">
      <c r="A716" s="75"/>
    </row>
    <row r="717" ht="15.75" customHeight="1">
      <c r="A717" s="75"/>
    </row>
    <row r="718" ht="15.75" customHeight="1">
      <c r="A718" s="75"/>
    </row>
    <row r="719" ht="15.75" customHeight="1">
      <c r="A719" s="75"/>
    </row>
    <row r="720" ht="15.75" customHeight="1">
      <c r="A720" s="75"/>
    </row>
    <row r="721" ht="15.75" customHeight="1">
      <c r="A721" s="75"/>
    </row>
    <row r="722" ht="15.75" customHeight="1">
      <c r="A722" s="75"/>
    </row>
    <row r="723" ht="15.75" customHeight="1">
      <c r="A723" s="75"/>
    </row>
    <row r="724" ht="15.75" customHeight="1">
      <c r="A724" s="75"/>
    </row>
    <row r="725" ht="15.75" customHeight="1">
      <c r="A725" s="75"/>
    </row>
    <row r="726" ht="15.75" customHeight="1">
      <c r="A726" s="75"/>
    </row>
    <row r="727" ht="15.75" customHeight="1">
      <c r="A727" s="75"/>
    </row>
    <row r="728" ht="15.75" customHeight="1">
      <c r="A728" s="75"/>
    </row>
    <row r="729" ht="15.75" customHeight="1">
      <c r="A729" s="75"/>
    </row>
    <row r="730" ht="15.75" customHeight="1">
      <c r="A730" s="75"/>
    </row>
    <row r="731" ht="15.75" customHeight="1">
      <c r="A731" s="75"/>
    </row>
    <row r="732" ht="15.75" customHeight="1">
      <c r="A732" s="75"/>
    </row>
    <row r="733" ht="15.75" customHeight="1">
      <c r="A733" s="75"/>
    </row>
    <row r="734" ht="15.75" customHeight="1">
      <c r="A734" s="75"/>
    </row>
    <row r="735" ht="15.75" customHeight="1">
      <c r="A735" s="75"/>
    </row>
    <row r="736" ht="15.75" customHeight="1">
      <c r="A736" s="75"/>
    </row>
    <row r="737" ht="15.75" customHeight="1">
      <c r="A737" s="75"/>
    </row>
    <row r="738" ht="15.75" customHeight="1">
      <c r="A738" s="75"/>
    </row>
    <row r="739" ht="15.75" customHeight="1">
      <c r="A739" s="75"/>
    </row>
    <row r="740" ht="15.75" customHeight="1">
      <c r="A740" s="75"/>
    </row>
    <row r="741" ht="15.75" customHeight="1">
      <c r="A741" s="75"/>
    </row>
    <row r="742" ht="15.75" customHeight="1">
      <c r="A742" s="75"/>
    </row>
    <row r="743" ht="15.75" customHeight="1">
      <c r="A743" s="75"/>
    </row>
    <row r="744" ht="15.75" customHeight="1">
      <c r="A744" s="75"/>
    </row>
    <row r="745" ht="15.75" customHeight="1">
      <c r="A745" s="75"/>
    </row>
    <row r="746" ht="15.75" customHeight="1">
      <c r="A746" s="75"/>
    </row>
    <row r="747" ht="15.75" customHeight="1">
      <c r="A747" s="75"/>
    </row>
    <row r="748" ht="15.75" customHeight="1">
      <c r="A748" s="75"/>
    </row>
    <row r="749" ht="15.75" customHeight="1">
      <c r="A749" s="75"/>
    </row>
    <row r="750" ht="15.75" customHeight="1">
      <c r="A750" s="75"/>
    </row>
    <row r="751" ht="15.75" customHeight="1">
      <c r="A751" s="75"/>
    </row>
    <row r="752" ht="15.75" customHeight="1">
      <c r="A752" s="75"/>
    </row>
    <row r="753" ht="15.75" customHeight="1">
      <c r="A753" s="75"/>
    </row>
    <row r="754" ht="15.75" customHeight="1">
      <c r="A754" s="75"/>
    </row>
    <row r="755" ht="15.75" customHeight="1">
      <c r="A755" s="75"/>
    </row>
    <row r="756" ht="15.75" customHeight="1">
      <c r="A756" s="75"/>
    </row>
    <row r="757" ht="15.75" customHeight="1">
      <c r="A757" s="75"/>
    </row>
    <row r="758" ht="15.75" customHeight="1">
      <c r="A758" s="75"/>
    </row>
    <row r="759" ht="15.75" customHeight="1">
      <c r="A759" s="75"/>
    </row>
    <row r="760" ht="15.75" customHeight="1">
      <c r="A760" s="75"/>
    </row>
    <row r="761" ht="15.75" customHeight="1">
      <c r="A761" s="75"/>
    </row>
    <row r="762" ht="15.75" customHeight="1">
      <c r="A762" s="75"/>
    </row>
    <row r="763" ht="15.75" customHeight="1">
      <c r="A763" s="75"/>
    </row>
    <row r="764" ht="15.75" customHeight="1">
      <c r="A764" s="75"/>
    </row>
    <row r="765" ht="15.75" customHeight="1">
      <c r="A765" s="75"/>
    </row>
    <row r="766" ht="15.75" customHeight="1">
      <c r="A766" s="75"/>
    </row>
    <row r="767" ht="15.75" customHeight="1">
      <c r="A767" s="75"/>
    </row>
    <row r="768" ht="15.75" customHeight="1">
      <c r="A768" s="75"/>
    </row>
    <row r="769" ht="15.75" customHeight="1">
      <c r="A769" s="75"/>
    </row>
    <row r="770" ht="15.75" customHeight="1">
      <c r="A770" s="75"/>
    </row>
    <row r="771" ht="15.75" customHeight="1">
      <c r="A771" s="75"/>
    </row>
    <row r="772" ht="15.75" customHeight="1">
      <c r="A772" s="75"/>
    </row>
    <row r="773" ht="15.75" customHeight="1">
      <c r="A773" s="75"/>
    </row>
    <row r="774" ht="15.75" customHeight="1">
      <c r="A774" s="75"/>
    </row>
    <row r="775" ht="15.75" customHeight="1">
      <c r="A775" s="75"/>
    </row>
    <row r="776" ht="15.75" customHeight="1">
      <c r="A776" s="75"/>
    </row>
    <row r="777" ht="15.75" customHeight="1">
      <c r="A777" s="75"/>
    </row>
    <row r="778" ht="15.75" customHeight="1">
      <c r="A778" s="75"/>
    </row>
    <row r="779" ht="15.75" customHeight="1">
      <c r="A779" s="75"/>
    </row>
    <row r="780" ht="15.75" customHeight="1">
      <c r="A780" s="75"/>
    </row>
    <row r="781" ht="15.75" customHeight="1">
      <c r="A781" s="75"/>
    </row>
    <row r="782" ht="15.75" customHeight="1">
      <c r="A782" s="75"/>
    </row>
    <row r="783" ht="15.75" customHeight="1">
      <c r="A783" s="75"/>
    </row>
    <row r="784" ht="15.75" customHeight="1">
      <c r="A784" s="75"/>
    </row>
    <row r="785" ht="15.75" customHeight="1">
      <c r="A785" s="75"/>
    </row>
    <row r="786" ht="15.75" customHeight="1">
      <c r="A786" s="75"/>
    </row>
    <row r="787" ht="15.75" customHeight="1">
      <c r="A787" s="75"/>
    </row>
    <row r="788" ht="15.75" customHeight="1">
      <c r="A788" s="75"/>
    </row>
    <row r="789" ht="15.75" customHeight="1">
      <c r="A789" s="75"/>
    </row>
    <row r="790" ht="15.75" customHeight="1">
      <c r="A790" s="75"/>
    </row>
    <row r="791" ht="15.75" customHeight="1">
      <c r="A791" s="75"/>
    </row>
    <row r="792" ht="15.75" customHeight="1">
      <c r="A792" s="75"/>
    </row>
    <row r="793" ht="15.75" customHeight="1">
      <c r="A793" s="75"/>
    </row>
    <row r="794" ht="15.75" customHeight="1">
      <c r="A794" s="75"/>
    </row>
    <row r="795" ht="15.75" customHeight="1">
      <c r="A795" s="75"/>
    </row>
    <row r="796" ht="15.75" customHeight="1">
      <c r="A796" s="75"/>
    </row>
    <row r="797" ht="15.75" customHeight="1">
      <c r="A797" s="75"/>
    </row>
    <row r="798" ht="15.75" customHeight="1">
      <c r="A798" s="75"/>
    </row>
    <row r="799" ht="15.75" customHeight="1">
      <c r="A799" s="75"/>
    </row>
    <row r="800" ht="15.75" customHeight="1">
      <c r="A800" s="75"/>
    </row>
    <row r="801" ht="15.75" customHeight="1">
      <c r="A801" s="75"/>
    </row>
    <row r="802" ht="15.75" customHeight="1">
      <c r="A802" s="75"/>
    </row>
    <row r="803" ht="15.75" customHeight="1">
      <c r="A803" s="75"/>
    </row>
    <row r="804" ht="15.75" customHeight="1">
      <c r="A804" s="75"/>
    </row>
    <row r="805" ht="15.75" customHeight="1">
      <c r="A805" s="75"/>
    </row>
    <row r="806" ht="15.75" customHeight="1">
      <c r="A806" s="75"/>
    </row>
    <row r="807" ht="15.75" customHeight="1">
      <c r="A807" s="75"/>
    </row>
    <row r="808" ht="15.75" customHeight="1">
      <c r="A808" s="75"/>
    </row>
    <row r="809" ht="15.75" customHeight="1">
      <c r="A809" s="75"/>
    </row>
    <row r="810" ht="15.75" customHeight="1">
      <c r="A810" s="75"/>
    </row>
    <row r="811" ht="15.75" customHeight="1">
      <c r="A811" s="75"/>
    </row>
    <row r="812" ht="15.75" customHeight="1">
      <c r="A812" s="75"/>
    </row>
    <row r="813" ht="15.75" customHeight="1">
      <c r="A813" s="75"/>
    </row>
    <row r="814" ht="15.75" customHeight="1">
      <c r="A814" s="75"/>
    </row>
    <row r="815" ht="15.75" customHeight="1">
      <c r="A815" s="75"/>
    </row>
    <row r="816" ht="15.75" customHeight="1">
      <c r="A816" s="75"/>
    </row>
    <row r="817" ht="15.75" customHeight="1">
      <c r="A817" s="75"/>
    </row>
    <row r="818" ht="15.75" customHeight="1">
      <c r="A818" s="75"/>
    </row>
    <row r="819" ht="15.75" customHeight="1">
      <c r="A819" s="75"/>
    </row>
    <row r="820" ht="15.75" customHeight="1">
      <c r="A820" s="75"/>
    </row>
    <row r="821" ht="15.75" customHeight="1">
      <c r="A821" s="75"/>
    </row>
    <row r="822" ht="15.75" customHeight="1">
      <c r="A822" s="75"/>
    </row>
    <row r="823" ht="15.75" customHeight="1">
      <c r="A823" s="75"/>
    </row>
    <row r="824" ht="15.75" customHeight="1">
      <c r="A824" s="75"/>
    </row>
    <row r="825" ht="15.75" customHeight="1">
      <c r="A825" s="75"/>
    </row>
    <row r="826" ht="15.75" customHeight="1">
      <c r="A826" s="75"/>
    </row>
    <row r="827" ht="15.75" customHeight="1">
      <c r="A827" s="75"/>
    </row>
    <row r="828" ht="15.75" customHeight="1">
      <c r="A828" s="75"/>
    </row>
    <row r="829" ht="15.75" customHeight="1">
      <c r="A829" s="75"/>
    </row>
    <row r="830" ht="15.75" customHeight="1">
      <c r="A830" s="75"/>
    </row>
    <row r="831" ht="15.75" customHeight="1">
      <c r="A831" s="75"/>
    </row>
    <row r="832" ht="15.75" customHeight="1">
      <c r="A832" s="75"/>
    </row>
    <row r="833" ht="15.75" customHeight="1">
      <c r="A833" s="75"/>
    </row>
    <row r="834" ht="15.75" customHeight="1">
      <c r="A834" s="75"/>
    </row>
    <row r="835" ht="15.75" customHeight="1">
      <c r="A835" s="75"/>
    </row>
    <row r="836" ht="15.75" customHeight="1">
      <c r="A836" s="75"/>
    </row>
    <row r="837" ht="15.75" customHeight="1">
      <c r="A837" s="75"/>
    </row>
    <row r="838" ht="15.75" customHeight="1">
      <c r="A838" s="75"/>
    </row>
    <row r="839" ht="15.75" customHeight="1">
      <c r="A839" s="75"/>
    </row>
    <row r="840" ht="15.75" customHeight="1">
      <c r="A840" s="75"/>
    </row>
    <row r="841" ht="15.75" customHeight="1">
      <c r="A841" s="75"/>
    </row>
    <row r="842" ht="15.75" customHeight="1">
      <c r="A842" s="75"/>
    </row>
    <row r="843" ht="15.75" customHeight="1">
      <c r="A843" s="75"/>
    </row>
    <row r="844" ht="15.75" customHeight="1">
      <c r="A844" s="75"/>
    </row>
    <row r="845" ht="15.75" customHeight="1">
      <c r="A845" s="75"/>
    </row>
    <row r="846" ht="15.75" customHeight="1">
      <c r="A846" s="75"/>
    </row>
    <row r="847" ht="15.75" customHeight="1">
      <c r="A847" s="75"/>
    </row>
    <row r="848" ht="15.75" customHeight="1">
      <c r="A848" s="75"/>
    </row>
    <row r="849" ht="15.75" customHeight="1">
      <c r="A849" s="75"/>
    </row>
    <row r="850" ht="15.75" customHeight="1">
      <c r="A850" s="75"/>
    </row>
    <row r="851" ht="15.75" customHeight="1">
      <c r="A851" s="75"/>
    </row>
    <row r="852" ht="15.75" customHeight="1">
      <c r="A852" s="75"/>
    </row>
    <row r="853" ht="15.75" customHeight="1">
      <c r="A853" s="75"/>
    </row>
    <row r="854" ht="15.75" customHeight="1">
      <c r="A854" s="75"/>
    </row>
    <row r="855" ht="15.75" customHeight="1">
      <c r="A855" s="75"/>
    </row>
    <row r="856" ht="15.75" customHeight="1">
      <c r="A856" s="75"/>
    </row>
    <row r="857" ht="15.75" customHeight="1">
      <c r="A857" s="75"/>
    </row>
    <row r="858" ht="15.75" customHeight="1">
      <c r="A858" s="75"/>
    </row>
    <row r="859" ht="15.75" customHeight="1">
      <c r="A859" s="75"/>
    </row>
    <row r="860" ht="15.75" customHeight="1">
      <c r="A860" s="75"/>
    </row>
    <row r="861" ht="15.75" customHeight="1">
      <c r="A861" s="75"/>
    </row>
    <row r="862" ht="15.75" customHeight="1">
      <c r="A862" s="75"/>
    </row>
    <row r="863" ht="15.75" customHeight="1">
      <c r="A863" s="75"/>
    </row>
    <row r="864" ht="15.75" customHeight="1">
      <c r="A864" s="75"/>
    </row>
    <row r="865" ht="15.75" customHeight="1">
      <c r="A865" s="75"/>
    </row>
    <row r="866" ht="15.75" customHeight="1">
      <c r="A866" s="75"/>
    </row>
    <row r="867" ht="15.75" customHeight="1">
      <c r="A867" s="75"/>
    </row>
    <row r="868" ht="15.75" customHeight="1">
      <c r="A868" s="75"/>
    </row>
    <row r="869" ht="15.75" customHeight="1">
      <c r="A869" s="75"/>
    </row>
    <row r="870" ht="15.75" customHeight="1">
      <c r="A870" s="75"/>
    </row>
    <row r="871" ht="15.75" customHeight="1">
      <c r="A871" s="75"/>
    </row>
    <row r="872" ht="15.75" customHeight="1">
      <c r="A872" s="75"/>
    </row>
    <row r="873" ht="15.75" customHeight="1">
      <c r="A873" s="75"/>
    </row>
    <row r="874" ht="15.75" customHeight="1">
      <c r="A874" s="75"/>
    </row>
    <row r="875" ht="15.75" customHeight="1">
      <c r="A875" s="75"/>
    </row>
    <row r="876" ht="15.75" customHeight="1">
      <c r="A876" s="75"/>
    </row>
    <row r="877" ht="15.75" customHeight="1">
      <c r="A877" s="75"/>
    </row>
    <row r="878" ht="15.75" customHeight="1">
      <c r="A878" s="75"/>
    </row>
    <row r="879" ht="15.75" customHeight="1">
      <c r="A879" s="75"/>
    </row>
    <row r="880" ht="15.75" customHeight="1">
      <c r="A880" s="75"/>
    </row>
    <row r="881" ht="15.75" customHeight="1">
      <c r="A881" s="75"/>
    </row>
    <row r="882" ht="15.75" customHeight="1">
      <c r="A882" s="75"/>
    </row>
    <row r="883" ht="15.75" customHeight="1">
      <c r="A883" s="75"/>
    </row>
    <row r="884" ht="15.75" customHeight="1">
      <c r="A884" s="75"/>
    </row>
    <row r="885" ht="15.75" customHeight="1">
      <c r="A885" s="75"/>
    </row>
    <row r="886" ht="15.75" customHeight="1">
      <c r="A886" s="75"/>
    </row>
    <row r="887" ht="15.75" customHeight="1">
      <c r="A887" s="75"/>
    </row>
    <row r="888" ht="15.75" customHeight="1">
      <c r="A888" s="75"/>
    </row>
    <row r="889" ht="15.75" customHeight="1">
      <c r="A889" s="75"/>
    </row>
    <row r="890" ht="15.75" customHeight="1">
      <c r="A890" s="75"/>
    </row>
    <row r="891" ht="15.75" customHeight="1">
      <c r="A891" s="75"/>
    </row>
    <row r="892" ht="15.75" customHeight="1">
      <c r="A892" s="75"/>
    </row>
    <row r="893" ht="15.75" customHeight="1">
      <c r="A893" s="75"/>
    </row>
    <row r="894" ht="15.75" customHeight="1">
      <c r="A894" s="75"/>
    </row>
    <row r="895" ht="15.75" customHeight="1">
      <c r="A895" s="75"/>
    </row>
    <row r="896" ht="15.75" customHeight="1">
      <c r="A896" s="75"/>
    </row>
    <row r="897" ht="15.75" customHeight="1">
      <c r="A897" s="75"/>
    </row>
    <row r="898" ht="15.75" customHeight="1">
      <c r="A898" s="75"/>
    </row>
    <row r="899" ht="15.75" customHeight="1">
      <c r="A899" s="75"/>
    </row>
    <row r="900" ht="15.75" customHeight="1">
      <c r="A900" s="75"/>
    </row>
    <row r="901" ht="15.75" customHeight="1">
      <c r="A901" s="75"/>
    </row>
    <row r="902" ht="15.75" customHeight="1">
      <c r="A902" s="75"/>
    </row>
    <row r="903" ht="15.75" customHeight="1">
      <c r="A903" s="75"/>
    </row>
    <row r="904" ht="15.75" customHeight="1">
      <c r="A904" s="75"/>
    </row>
    <row r="905" ht="15.75" customHeight="1">
      <c r="A905" s="75"/>
    </row>
    <row r="906" ht="15.75" customHeight="1">
      <c r="A906" s="75"/>
    </row>
    <row r="907" ht="15.75" customHeight="1">
      <c r="A907" s="75"/>
    </row>
    <row r="908" ht="15.75" customHeight="1">
      <c r="A908" s="75"/>
    </row>
    <row r="909" ht="15.75" customHeight="1">
      <c r="A909" s="75"/>
    </row>
    <row r="910" ht="15.75" customHeight="1">
      <c r="A910" s="75"/>
    </row>
    <row r="911" ht="15.75" customHeight="1">
      <c r="A911" s="75"/>
    </row>
    <row r="912" ht="15.75" customHeight="1">
      <c r="A912" s="75"/>
    </row>
    <row r="913" ht="15.75" customHeight="1">
      <c r="A913" s="75"/>
    </row>
    <row r="914" ht="15.75" customHeight="1">
      <c r="A914" s="75"/>
    </row>
    <row r="915" ht="15.75" customHeight="1">
      <c r="A915" s="75"/>
    </row>
    <row r="916" ht="15.75" customHeight="1">
      <c r="A916" s="75"/>
    </row>
    <row r="917" ht="15.75" customHeight="1">
      <c r="A917" s="75"/>
    </row>
    <row r="918" ht="15.75" customHeight="1">
      <c r="A918" s="75"/>
    </row>
    <row r="919" ht="15.75" customHeight="1">
      <c r="A919" s="75"/>
    </row>
    <row r="920" ht="15.75" customHeight="1">
      <c r="A920" s="75"/>
    </row>
    <row r="921" ht="15.75" customHeight="1">
      <c r="A921" s="75"/>
    </row>
    <row r="922" ht="15.75" customHeight="1">
      <c r="A922" s="75"/>
    </row>
    <row r="923" ht="15.75" customHeight="1">
      <c r="A923" s="75"/>
    </row>
    <row r="924" ht="15.75" customHeight="1">
      <c r="A924" s="75"/>
    </row>
    <row r="925" ht="15.75" customHeight="1">
      <c r="A925" s="75"/>
    </row>
    <row r="926" ht="15.75" customHeight="1">
      <c r="A926" s="75"/>
    </row>
    <row r="927" ht="15.75" customHeight="1">
      <c r="A927" s="75"/>
    </row>
    <row r="928" ht="15.75" customHeight="1">
      <c r="A928" s="75"/>
    </row>
    <row r="929" ht="15.75" customHeight="1">
      <c r="A929" s="75"/>
    </row>
    <row r="930" ht="15.75" customHeight="1">
      <c r="A930" s="75"/>
    </row>
    <row r="931" ht="15.75" customHeight="1">
      <c r="A931" s="75"/>
    </row>
    <row r="932" ht="15.75" customHeight="1">
      <c r="A932" s="75"/>
    </row>
    <row r="933" ht="15.75" customHeight="1">
      <c r="A933" s="75"/>
    </row>
    <row r="934" ht="15.75" customHeight="1">
      <c r="A934" s="75"/>
    </row>
    <row r="935" ht="15.75" customHeight="1">
      <c r="A935" s="75"/>
    </row>
    <row r="936" ht="15.75" customHeight="1">
      <c r="A936" s="75"/>
    </row>
    <row r="937" ht="15.75" customHeight="1">
      <c r="A937" s="75"/>
    </row>
    <row r="938" ht="15.75" customHeight="1">
      <c r="A938" s="75"/>
    </row>
    <row r="939" ht="15.75" customHeight="1">
      <c r="A939" s="75"/>
    </row>
    <row r="940" ht="15.75" customHeight="1">
      <c r="A940" s="75"/>
    </row>
    <row r="941" ht="15.75" customHeight="1">
      <c r="A941" s="75"/>
    </row>
    <row r="942" ht="15.75" customHeight="1">
      <c r="A942" s="75"/>
    </row>
    <row r="943" ht="15.75" customHeight="1">
      <c r="A943" s="75"/>
    </row>
    <row r="944" ht="15.75" customHeight="1">
      <c r="A944" s="75"/>
    </row>
    <row r="945" ht="15.75" customHeight="1">
      <c r="A945" s="75"/>
    </row>
    <row r="946" ht="15.75" customHeight="1">
      <c r="A946" s="75"/>
    </row>
    <row r="947" ht="15.75" customHeight="1">
      <c r="A947" s="75"/>
    </row>
    <row r="948" ht="15.75" customHeight="1">
      <c r="A948" s="75"/>
    </row>
    <row r="949" ht="15.75" customHeight="1">
      <c r="A949" s="75"/>
    </row>
    <row r="950" ht="15.75" customHeight="1">
      <c r="A950" s="75"/>
    </row>
    <row r="951" ht="15.75" customHeight="1">
      <c r="A951" s="75"/>
    </row>
    <row r="952" ht="15.75" customHeight="1">
      <c r="A952" s="75"/>
    </row>
    <row r="953" ht="15.75" customHeight="1">
      <c r="A953" s="75"/>
    </row>
    <row r="954" ht="15.75" customHeight="1">
      <c r="A954" s="75"/>
    </row>
    <row r="955" ht="15.75" customHeight="1">
      <c r="A955" s="75"/>
    </row>
    <row r="956" ht="15.75" customHeight="1">
      <c r="A956" s="75"/>
    </row>
    <row r="957" ht="15.75" customHeight="1">
      <c r="A957" s="75"/>
    </row>
    <row r="958" ht="15.75" customHeight="1">
      <c r="A958" s="75"/>
    </row>
    <row r="959" ht="15.75" customHeight="1">
      <c r="A959" s="75"/>
    </row>
    <row r="960" ht="15.75" customHeight="1">
      <c r="A960" s="75"/>
    </row>
    <row r="961" ht="15.75" customHeight="1">
      <c r="A961" s="75"/>
    </row>
    <row r="962" ht="15.75" customHeight="1">
      <c r="A962" s="75"/>
    </row>
    <row r="963" ht="15.75" customHeight="1">
      <c r="A963" s="75"/>
    </row>
    <row r="964" ht="15.75" customHeight="1">
      <c r="A964" s="75"/>
    </row>
    <row r="965" ht="15.75" customHeight="1">
      <c r="A965" s="75"/>
    </row>
    <row r="966" ht="15.75" customHeight="1">
      <c r="A966" s="75"/>
    </row>
    <row r="967" ht="15.75" customHeight="1">
      <c r="A967" s="75"/>
    </row>
    <row r="968" ht="15.75" customHeight="1">
      <c r="A968" s="75"/>
    </row>
    <row r="969" ht="15.75" customHeight="1">
      <c r="A969" s="75"/>
    </row>
    <row r="970" ht="15.75" customHeight="1">
      <c r="A970" s="75"/>
    </row>
    <row r="971" ht="15.75" customHeight="1">
      <c r="A971" s="75"/>
    </row>
    <row r="972" ht="15.75" customHeight="1">
      <c r="A972" s="75"/>
    </row>
    <row r="973" ht="15.75" customHeight="1">
      <c r="A973" s="75"/>
    </row>
    <row r="974" ht="15.75" customHeight="1">
      <c r="A974" s="75"/>
    </row>
    <row r="975" ht="15.75" customHeight="1">
      <c r="A975" s="75"/>
    </row>
    <row r="976" ht="15.75" customHeight="1">
      <c r="A976" s="75"/>
    </row>
    <row r="977" ht="15.75" customHeight="1">
      <c r="A977" s="75"/>
    </row>
    <row r="978" ht="15.75" customHeight="1">
      <c r="A978" s="75"/>
    </row>
    <row r="979" ht="15.75" customHeight="1">
      <c r="A979" s="75"/>
    </row>
    <row r="980" ht="15.75" customHeight="1">
      <c r="A980" s="75"/>
    </row>
    <row r="981" ht="15.75" customHeight="1">
      <c r="A981" s="75"/>
    </row>
    <row r="982" ht="15.75" customHeight="1">
      <c r="A982" s="75"/>
    </row>
    <row r="983" ht="15.75" customHeight="1">
      <c r="A983" s="75"/>
    </row>
    <row r="984" ht="15.75" customHeight="1">
      <c r="A984" s="75"/>
    </row>
    <row r="985" ht="15.75" customHeight="1">
      <c r="A985" s="75"/>
    </row>
    <row r="986" ht="15.75" customHeight="1">
      <c r="A986" s="75"/>
    </row>
    <row r="987" ht="15.75" customHeight="1">
      <c r="A987" s="75"/>
    </row>
    <row r="988" ht="15.75" customHeight="1">
      <c r="A988" s="75"/>
    </row>
    <row r="989" ht="15.75" customHeight="1">
      <c r="A989" s="75"/>
    </row>
    <row r="990" ht="15.75" customHeight="1">
      <c r="A990" s="75"/>
    </row>
    <row r="991" ht="15.75" customHeight="1">
      <c r="A991" s="75"/>
    </row>
    <row r="992" ht="15.75" customHeight="1">
      <c r="A992" s="75"/>
    </row>
    <row r="993" ht="15.75" customHeight="1">
      <c r="A993" s="75"/>
    </row>
    <row r="994" ht="15.75" customHeight="1">
      <c r="A994" s="75"/>
    </row>
    <row r="995" ht="15.75" customHeight="1">
      <c r="A995" s="75"/>
    </row>
    <row r="996" ht="15.75" customHeight="1">
      <c r="A996" s="75"/>
    </row>
    <row r="997" ht="15.75" customHeight="1">
      <c r="A997" s="75"/>
    </row>
    <row r="998" ht="15.75" customHeight="1">
      <c r="A998" s="75"/>
    </row>
    <row r="999" ht="15.75" customHeight="1">
      <c r="A999" s="75"/>
    </row>
    <row r="1000" ht="15.75" customHeight="1">
      <c r="A1000" s="75"/>
    </row>
    <row r="1001" ht="15.75" customHeight="1">
      <c r="A1001" s="75"/>
    </row>
    <row r="1002" ht="15.75" customHeight="1">
      <c r="A1002" s="75"/>
    </row>
    <row r="1003" ht="15.75" customHeight="1">
      <c r="A1003" s="75"/>
    </row>
    <row r="1004" ht="15.75" customHeight="1">
      <c r="A1004" s="75"/>
    </row>
    <row r="1005" ht="15.75" customHeight="1">
      <c r="A1005" s="75"/>
    </row>
    <row r="1006" ht="15.75" customHeight="1">
      <c r="A1006" s="75"/>
    </row>
    <row r="1007" ht="15.75" customHeight="1">
      <c r="A1007" s="75"/>
    </row>
    <row r="1008" ht="15.75" customHeight="1">
      <c r="A1008" s="75"/>
    </row>
    <row r="1009" ht="15.75" customHeight="1">
      <c r="A1009" s="75"/>
    </row>
    <row r="1010" ht="15.75" customHeight="1">
      <c r="A1010" s="75"/>
    </row>
  </sheetData>
  <autoFilter ref="$B$102"/>
  <mergeCells count="8">
    <mergeCell ref="A2:B2"/>
    <mergeCell ref="A18:B18"/>
    <mergeCell ref="C18:C45"/>
    <mergeCell ref="A19:B19"/>
    <mergeCell ref="A46:B46"/>
    <mergeCell ref="A47:B47"/>
    <mergeCell ref="A61:B61"/>
    <mergeCell ref="A85:B85"/>
  </mergeCells>
  <conditionalFormatting sqref="B84">
    <cfRule type="cellIs" dxfId="0" priority="1" operator="lessThan">
      <formula>0</formula>
    </cfRule>
  </conditionalFormatting>
  <conditionalFormatting sqref="B84">
    <cfRule type="cellIs" dxfId="0" priority="2" operator="greaterThan">
      <formula>0</formula>
    </cfRule>
  </conditionalFormatting>
  <conditionalFormatting sqref="B84">
    <cfRule type="cellIs" dxfId="0" priority="3" operator="greaterThan">
      <formula>" -   € "</formula>
    </cfRule>
  </conditionalFormatting>
  <dataValidations>
    <dataValidation type="decimal" operator="equal" allowBlank="1" showInputMessage="1" prompt=" -  - " sqref="B84">
      <formula1>0.0</formula1>
    </dataValidation>
  </dataValidations>
  <printOptions/>
  <pageMargins bottom="0.75" footer="0.0" header="0.0" left="0.7" right="0.7" top="0.75"/>
  <pageSetup fitToHeight="0" orientation="landscape"/>
  <headerFooter>
    <oddHeader>&amp;CALLEGATO B - BILANCIO SINTETICO DI PROGETTO</oddHeader>
    <oddFooter>&amp;R&amp;P</oddFooter>
  </headerFooter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2018-03-02T11:28:44Z</dcterms:created>
  <dc:creator>Barello</dc:creator>
</cp:coreProperties>
</file>